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-SKOTKA_M\AppData\Local\Microsoft\Windows\INetCache\Content.Outlook\71BG5K09\"/>
    </mc:Choice>
  </mc:AlternateContent>
  <bookViews>
    <workbookView xWindow="0" yWindow="0" windowWidth="28800" windowHeight="12300"/>
  </bookViews>
  <sheets>
    <sheet name="Nemocenské dávky" sheetId="1" r:id="rId1"/>
    <sheet name="Priemerné % DPN" sheetId="2" r:id="rId2"/>
    <sheet name="Priemerné trvanie 1 DP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P18" i="1"/>
  <c r="O18" i="1"/>
  <c r="P17" i="1"/>
  <c r="O17" i="1"/>
  <c r="P16" i="1"/>
  <c r="O16" i="1"/>
  <c r="O20" i="1" s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O10" i="1"/>
  <c r="O9" i="1"/>
  <c r="O8" i="1"/>
  <c r="P20" i="1" l="1"/>
  <c r="O12" i="1"/>
</calcChain>
</file>

<file path=xl/sharedStrings.xml><?xml version="1.0" encoding="utf-8"?>
<sst xmlns="http://schemas.openxmlformats.org/spreadsheetml/2006/main" count="344" uniqueCount="85">
  <si>
    <t xml:space="preserve">NEMOCENSKÉ DÁVKY </t>
  </si>
  <si>
    <t>ROK 2020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</si>
  <si>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</si>
  <si>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</si>
  <si>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</si>
  <si>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</si>
  <si>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</si>
  <si>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</si>
  <si>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</si>
  <si>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</si>
  <si>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</si>
  <si>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</si>
  <si>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</si>
  <si>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</si>
  <si>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</si>
  <si>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</si>
  <si>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</si>
  <si>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</si>
  <si>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</si>
  <si>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Materské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</si>
  <si>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</si>
  <si>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</si>
  <si>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</si>
  <si>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</si>
  <si>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</si>
  <si>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</si>
  <si>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</si>
  <si>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</si>
  <si>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</si>
  <si>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Sociálna poisťovňa</t>
  </si>
  <si>
    <t xml:space="preserve">Sociálna poisťovňa    </t>
  </si>
  <si>
    <t>Dočasná pracovná neschopnosť v Slovenskej republike                                 Priemerná doba trvania 1 dočasnej PN  v dňoch v roku 2020</t>
  </si>
  <si>
    <t xml:space="preserve">Kraj                          </t>
  </si>
  <si>
    <t>Rok 2020</t>
  </si>
  <si>
    <t>01 - 03            mesiac</t>
  </si>
  <si>
    <t>01 - 06                mesiac</t>
  </si>
  <si>
    <t>01 - 09             mesiac</t>
  </si>
  <si>
    <t xml:space="preserve">Bratislavský </t>
  </si>
  <si>
    <t>dní</t>
  </si>
  <si>
    <t>Trnavský</t>
  </si>
  <si>
    <t>Trenčiansky</t>
  </si>
  <si>
    <t>Nitriansky</t>
  </si>
  <si>
    <t xml:space="preserve">Žilinský </t>
  </si>
  <si>
    <t xml:space="preserve">Banskobystrický </t>
  </si>
  <si>
    <t xml:space="preserve">Prešovský </t>
  </si>
  <si>
    <t xml:space="preserve">Košický </t>
  </si>
  <si>
    <t>Slovenská republika</t>
  </si>
  <si>
    <t>SR</t>
  </si>
  <si>
    <t>01 - 03           mesiac</t>
  </si>
  <si>
    <t>Rožňava</t>
  </si>
  <si>
    <t>Košice III</t>
  </si>
  <si>
    <t>Komárno</t>
  </si>
  <si>
    <t>Revúca</t>
  </si>
  <si>
    <t>Banská Bystrica</t>
  </si>
  <si>
    <t>Michalovce</t>
  </si>
  <si>
    <t>Sobrance</t>
  </si>
  <si>
    <t>Žilina</t>
  </si>
  <si>
    <t>Poprad</t>
  </si>
  <si>
    <t>Kysucké Nové Mesto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</si>
  <si>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</si>
  <si>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</si>
  <si>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               Priemerné percento dočasnej PN v roku 2020</t>
  </si>
  <si>
    <t xml:space="preserve">Kraj                                        </t>
  </si>
  <si>
    <t xml:space="preserve">Trnavský </t>
  </si>
  <si>
    <t xml:space="preserve">Trenčiansky </t>
  </si>
  <si>
    <t xml:space="preserve">Nitriansky </t>
  </si>
  <si>
    <t>Prešovský</t>
  </si>
  <si>
    <t>Okresy                           s najnižším priemerným                    %</t>
  </si>
  <si>
    <t>Bratislava I</t>
  </si>
  <si>
    <t>BratislavaIII</t>
  </si>
  <si>
    <t>Bratislava IV</t>
  </si>
  <si>
    <t>Bratislava III</t>
  </si>
  <si>
    <t>Bratislava II</t>
  </si>
  <si>
    <t>Okresy                           s najvyšším priemerným                    %</t>
  </si>
  <si>
    <t>Čadca</t>
  </si>
  <si>
    <t>Kysucké NM</t>
  </si>
  <si>
    <t>Námestovo</t>
  </si>
  <si>
    <r>
      <t>Stará Ľub</t>
    </r>
    <r>
      <rPr>
        <sz val="8"/>
        <color theme="1"/>
        <rFont val="Calibri"/>
        <family val="2"/>
        <charset val="238"/>
        <scheme val="minor"/>
      </rPr>
      <t>ovňa</t>
    </r>
  </si>
  <si>
    <t>Stará Ľubovňa</t>
  </si>
  <si>
    <t>Púchov</t>
  </si>
  <si>
    <t>Tvrdošín</t>
  </si>
  <si>
    <r>
      <t>Stará Ľub</t>
    </r>
    <r>
      <rPr>
        <sz val="8"/>
        <rFont val="Calibri"/>
        <family val="2"/>
        <charset val="238"/>
        <scheme val="minor"/>
      </rPr>
      <t>ovňa</t>
    </r>
  </si>
  <si>
    <t>Kraj</t>
  </si>
  <si>
    <t>Okresy s najkratšou dobou trvania 1 DPN</t>
  </si>
  <si>
    <t>Okresy s najdlhšou dobou trvania 1 DPN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</si>
</sst>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3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10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1" fillId="0" borderId="1" xfId="0" applyFont="1" applyFill="1" applyBorder="1"/>
    <xf numFmtId="4" fontId="5" fillId="0" borderId="2" xfId="0" applyNumberFormat="1" applyFont="1" applyFill="1" applyBorder="1"/>
    <xf numFmtId="4" fontId="5" fillId="0" borderId="1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6" fillId="0" borderId="16" xfId="0" applyNumberFormat="1" applyFont="1" applyFill="1" applyBorder="1"/>
    <xf numFmtId="3" fontId="6" fillId="0" borderId="13" xfId="0" applyNumberFormat="1" applyFont="1" applyFill="1" applyBorder="1"/>
    <xf numFmtId="3" fontId="6" fillId="0" borderId="22" xfId="0" applyNumberFormat="1" applyFont="1" applyFill="1" applyBorder="1"/>
    <xf numFmtId="3" fontId="6" fillId="0" borderId="14" xfId="0" applyNumberFormat="1" applyFont="1" applyFill="1" applyBorder="1"/>
    <xf numFmtId="3" fontId="6" fillId="0" borderId="15" xfId="0" applyNumberFormat="1" applyFont="1" applyFill="1" applyBorder="1"/>
    <xf numFmtId="3" fontId="6" fillId="0" borderId="23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5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6" xfId="0" applyNumberFormat="1" applyFont="1" applyFill="1" applyBorder="1"/>
    <xf numFmtId="4" fontId="6" fillId="0" borderId="9" xfId="0" applyNumberFormat="1" applyFont="1" applyFill="1" applyBorder="1"/>
    <xf numFmtId="4" fontId="6" fillId="0" borderId="27" xfId="0" applyNumberFormat="1" applyFont="1" applyFill="1" applyBorder="1"/>
    <xf numFmtId="4" fontId="6" fillId="0" borderId="28" xfId="0" applyNumberFormat="1" applyFont="1" applyFill="1" applyBorder="1"/>
    <xf numFmtId="4" fontId="6" fillId="0" borderId="29" xfId="0" applyNumberFormat="1" applyFont="1" applyFill="1" applyBorder="1"/>
    <xf numFmtId="4" fontId="6" fillId="0" borderId="15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0" fontId="6" fillId="0" borderId="3" xfId="0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2" fillId="0" borderId="0" xfId="0" applyFont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5" xfId="0" applyBorder="1"/>
    <xf numFmtId="2" fontId="0" fillId="0" borderId="18" xfId="0" applyNumberFormat="1" applyBorder="1"/>
    <xf numFmtId="0" fontId="0" fillId="0" borderId="19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2" fillId="0" borderId="25" xfId="0" applyFont="1" applyBorder="1"/>
    <xf numFmtId="2" fontId="12" fillId="0" borderId="7" xfId="0" applyNumberFormat="1" applyFont="1" applyBorder="1"/>
    <xf numFmtId="0" fontId="0" fillId="0" borderId="26" xfId="0" applyBorder="1"/>
    <xf numFmtId="2" fontId="0" fillId="0" borderId="11" xfId="0" applyNumberFormat="1" applyBorder="1"/>
    <xf numFmtId="0" fontId="0" fillId="0" borderId="1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2" fillId="0" borderId="26" xfId="0" applyFont="1" applyBorder="1"/>
    <xf numFmtId="2" fontId="12" fillId="0" borderId="11" xfId="0" applyNumberFormat="1" applyFont="1" applyBorder="1"/>
    <xf numFmtId="0" fontId="0" fillId="0" borderId="27" xfId="0" applyBorder="1"/>
    <xf numFmtId="2" fontId="0" fillId="0" borderId="13" xfId="0" applyNumberFormat="1" applyBorder="1"/>
    <xf numFmtId="0" fontId="0" fillId="0" borderId="1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2" fillId="0" borderId="27" xfId="0" applyFont="1" applyBorder="1"/>
    <xf numFmtId="2" fontId="12" fillId="0" borderId="13" xfId="0" applyNumberFormat="1" applyFont="1" applyBorder="1"/>
    <xf numFmtId="0" fontId="12" fillId="0" borderId="24" xfId="0" applyFont="1" applyBorder="1" applyAlignment="1">
      <alignment horizontal="left"/>
    </xf>
    <xf numFmtId="2" fontId="12" fillId="0" borderId="3" xfId="0" applyNumberFormat="1" applyFont="1" applyBorder="1" applyAlignment="1"/>
    <xf numFmtId="0" fontId="12" fillId="0" borderId="4" xfId="0" applyFont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2" fillId="0" borderId="35" xfId="0" applyFont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2" fontId="12" fillId="0" borderId="0" xfId="0" applyNumberFormat="1" applyFont="1"/>
    <xf numFmtId="0" fontId="12" fillId="0" borderId="2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40" xfId="0" applyFont="1" applyBorder="1" applyProtection="1">
      <protection locked="0"/>
    </xf>
    <xf numFmtId="2" fontId="14" fillId="0" borderId="7" xfId="0" applyNumberFormat="1" applyFont="1" applyBorder="1" applyProtection="1">
      <protection locked="0"/>
    </xf>
    <xf numFmtId="2" fontId="0" fillId="0" borderId="41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15" fillId="0" borderId="40" xfId="0" applyFont="1" applyBorder="1" applyProtection="1">
      <protection locked="0"/>
    </xf>
    <xf numFmtId="0" fontId="14" fillId="0" borderId="26" xfId="0" applyFont="1" applyBorder="1" applyProtection="1">
      <protection locked="0"/>
    </xf>
    <xf numFmtId="2" fontId="14" fillId="0" borderId="11" xfId="0" applyNumberFormat="1" applyFont="1" applyBorder="1" applyProtection="1">
      <protection locked="0"/>
    </xf>
    <xf numFmtId="2" fontId="0" fillId="0" borderId="38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0" fontId="15" fillId="0" borderId="26" xfId="0" applyFont="1" applyBorder="1" applyProtection="1">
      <protection locked="0"/>
    </xf>
    <xf numFmtId="0" fontId="14" fillId="0" borderId="42" xfId="0" applyFont="1" applyBorder="1" applyProtection="1">
      <protection locked="0"/>
    </xf>
    <xf numFmtId="2" fontId="14" fillId="0" borderId="43" xfId="0" applyNumberFormat="1" applyFont="1" applyBorder="1" applyProtection="1">
      <protection locked="0"/>
    </xf>
    <xf numFmtId="2" fontId="0" fillId="0" borderId="44" xfId="0" applyNumberFormat="1" applyFont="1" applyBorder="1"/>
    <xf numFmtId="2" fontId="0" fillId="0" borderId="43" xfId="0" applyNumberFormat="1" applyFont="1" applyBorder="1"/>
    <xf numFmtId="2" fontId="0" fillId="0" borderId="45" xfId="0" applyNumberFormat="1" applyFont="1" applyBorder="1"/>
    <xf numFmtId="0" fontId="15" fillId="0" borderId="42" xfId="0" applyFont="1" applyBorder="1" applyProtection="1">
      <protection locked="0"/>
    </xf>
    <xf numFmtId="2" fontId="12" fillId="0" borderId="43" xfId="0" applyNumberFormat="1" applyFont="1" applyBorder="1"/>
    <xf numFmtId="0" fontId="12" fillId="0" borderId="46" xfId="0" applyFont="1" applyBorder="1" applyAlignment="1">
      <alignment vertical="center" wrapText="1"/>
    </xf>
    <xf numFmtId="0" fontId="14" fillId="0" borderId="26" xfId="0" applyFont="1" applyBorder="1"/>
    <xf numFmtId="2" fontId="14" fillId="0" borderId="11" xfId="0" applyNumberFormat="1" applyFont="1" applyBorder="1"/>
    <xf numFmtId="0" fontId="14" fillId="0" borderId="25" xfId="0" applyFont="1" applyBorder="1"/>
    <xf numFmtId="2" fontId="0" fillId="0" borderId="18" xfId="0" applyNumberFormat="1" applyFont="1" applyBorder="1"/>
    <xf numFmtId="2" fontId="0" fillId="0" borderId="37" xfId="0" applyNumberFormat="1" applyFont="1" applyBorder="1"/>
    <xf numFmtId="2" fontId="0" fillId="0" borderId="10" xfId="0" applyNumberFormat="1" applyFont="1" applyBorder="1"/>
    <xf numFmtId="2" fontId="12" fillId="0" borderId="26" xfId="0" applyNumberFormat="1" applyFont="1" applyBorder="1"/>
    <xf numFmtId="2" fontId="0" fillId="0" borderId="26" xfId="0" applyNumberFormat="1" applyFont="1" applyBorder="1"/>
    <xf numFmtId="0" fontId="14" fillId="0" borderId="42" xfId="0" applyFont="1" applyBorder="1"/>
    <xf numFmtId="2" fontId="14" fillId="0" borderId="43" xfId="0" applyNumberFormat="1" applyFont="1" applyBorder="1"/>
    <xf numFmtId="2" fontId="0" fillId="0" borderId="42" xfId="0" applyNumberFormat="1" applyFont="1" applyBorder="1"/>
    <xf numFmtId="2" fontId="12" fillId="0" borderId="42" xfId="0" applyNumberFormat="1" applyFont="1" applyBorder="1"/>
    <xf numFmtId="0" fontId="0" fillId="0" borderId="0" xfId="0" applyBorder="1"/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7" xfId="0" applyNumberFormat="1" applyBorder="1"/>
    <xf numFmtId="164" fontId="0" fillId="0" borderId="8" xfId="0" applyNumberFormat="1" applyBorder="1"/>
    <xf numFmtId="164" fontId="12" fillId="0" borderId="5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12" fillId="0" borderId="9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164" fontId="12" fillId="0" borderId="15" xfId="0" applyNumberFormat="1" applyFont="1" applyBorder="1"/>
    <xf numFmtId="164" fontId="12" fillId="0" borderId="3" xfId="0" applyNumberFormat="1" applyFont="1" applyBorder="1"/>
    <xf numFmtId="164" fontId="12" fillId="0" borderId="4" xfId="0" applyNumberFormat="1" applyFont="1" applyBorder="1"/>
    <xf numFmtId="164" fontId="12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165" fontId="17" fillId="0" borderId="51" xfId="0" applyNumberFormat="1" applyFont="1" applyBorder="1" applyProtection="1">
      <protection locked="0"/>
    </xf>
    <xf numFmtId="165" fontId="18" fillId="0" borderId="17" xfId="0" applyNumberFormat="1" applyFont="1" applyBorder="1" applyProtection="1">
      <protection locked="0"/>
    </xf>
    <xf numFmtId="164" fontId="17" fillId="0" borderId="10" xfId="0" applyNumberFormat="1" applyFont="1" applyBorder="1" applyProtection="1">
      <protection locked="0"/>
    </xf>
    <xf numFmtId="164" fontId="19" fillId="0" borderId="10" xfId="0" applyNumberFormat="1" applyFont="1" applyBorder="1"/>
    <xf numFmtId="164" fontId="20" fillId="0" borderId="9" xfId="0" applyNumberFormat="1" applyFont="1" applyBorder="1"/>
    <xf numFmtId="0" fontId="17" fillId="0" borderId="10" xfId="0" applyFont="1" applyBorder="1" applyProtection="1">
      <protection locked="0"/>
    </xf>
    <xf numFmtId="0" fontId="18" fillId="0" borderId="9" xfId="0" applyFont="1" applyBorder="1" applyProtection="1">
      <protection locked="0"/>
    </xf>
    <xf numFmtId="164" fontId="17" fillId="0" borderId="53" xfId="0" applyNumberFormat="1" applyFont="1" applyBorder="1" applyProtection="1">
      <protection locked="0"/>
    </xf>
    <xf numFmtId="164" fontId="19" fillId="0" borderId="53" xfId="0" applyNumberFormat="1" applyFont="1" applyBorder="1"/>
    <xf numFmtId="164" fontId="20" fillId="0" borderId="49" xfId="0" applyNumberFormat="1" applyFont="1" applyBorder="1"/>
    <xf numFmtId="0" fontId="19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51" xfId="0" applyFont="1" applyBorder="1"/>
    <xf numFmtId="0" fontId="19" fillId="0" borderId="51" xfId="0" applyFont="1" applyBorder="1"/>
    <xf numFmtId="0" fontId="19" fillId="0" borderId="18" xfId="0" applyFont="1" applyBorder="1"/>
    <xf numFmtId="0" fontId="19" fillId="0" borderId="11" xfId="0" applyFont="1" applyBorder="1"/>
    <xf numFmtId="0" fontId="20" fillId="0" borderId="17" xfId="0" applyFont="1" applyBorder="1"/>
    <xf numFmtId="164" fontId="17" fillId="0" borderId="10" xfId="0" applyNumberFormat="1" applyFont="1" applyBorder="1"/>
    <xf numFmtId="164" fontId="19" fillId="0" borderId="11" xfId="0" applyNumberFormat="1" applyFont="1" applyBorder="1"/>
    <xf numFmtId="0" fontId="17" fillId="0" borderId="10" xfId="0" applyFont="1" applyBorder="1"/>
    <xf numFmtId="0" fontId="19" fillId="0" borderId="10" xfId="0" applyFont="1" applyBorder="1"/>
    <xf numFmtId="0" fontId="20" fillId="0" borderId="9" xfId="0" applyFont="1" applyBorder="1"/>
    <xf numFmtId="0" fontId="18" fillId="0" borderId="10" xfId="0" applyFont="1" applyBorder="1"/>
    <xf numFmtId="164" fontId="17" fillId="0" borderId="53" xfId="0" applyNumberFormat="1" applyFont="1" applyBorder="1"/>
    <xf numFmtId="164" fontId="19" fillId="0" borderId="43" xfId="0" applyNumberFormat="1" applyFont="1" applyBorder="1"/>
    <xf numFmtId="0" fontId="16" fillId="0" borderId="0" xfId="0" applyFont="1" applyAlignment="1">
      <alignment vertical="top"/>
    </xf>
    <xf numFmtId="164" fontId="0" fillId="0" borderId="6" xfId="0" applyNumberFormat="1" applyBorder="1"/>
    <xf numFmtId="164" fontId="0" fillId="0" borderId="10" xfId="0" applyNumberFormat="1" applyBorder="1"/>
    <xf numFmtId="164" fontId="0" fillId="0" borderId="16" xfId="0" applyNumberFormat="1" applyBorder="1"/>
    <xf numFmtId="164" fontId="12" fillId="0" borderId="2" xfId="0" applyNumberFormat="1" applyFont="1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12" fillId="0" borderId="1" xfId="0" applyFont="1" applyBorder="1" applyAlignment="1">
      <alignment horizontal="left" wrapText="1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5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workbookViewId="0"/>
  </sheetViews>
  <sheetFormatPr defaultColWidth="11" defaultRowHeight="12" x14ac:dyDescent="0.2"/>
  <cols>
    <col min="1" max="1" width="3.28515625" style="2" customWidth="1"/>
    <col min="2" max="2" width="16" style="2" customWidth="1"/>
    <col min="3" max="6" width="12.7109375" style="2" customWidth="1"/>
    <col min="7" max="7" width="13.5703125" style="2" customWidth="1"/>
    <col min="8" max="8" width="13.7109375" style="2" customWidth="1"/>
    <col min="9" max="9" width="12.7109375" style="2" customWidth="1"/>
    <col min="10" max="11" width="12.5703125" style="2" customWidth="1"/>
    <col min="12" max="14" width="14.28515625" style="2" customWidth="1"/>
    <col min="15" max="15" width="15.28515625" style="2" customWidth="1"/>
    <col min="16" max="16" width="13.5703125" style="2" customWidth="1"/>
    <col min="17" max="17" width="9.42578125" style="2" customWidth="1"/>
    <col min="18" max="18" width="14.5703125" style="2" customWidth="1"/>
    <col min="19" max="19" width="6.140625" style="2" customWidth="1"/>
    <col min="20" max="257" width="11" style="2"/>
    <col min="258" max="258" width="16.7109375" style="2" customWidth="1"/>
    <col min="259" max="262" width="12.7109375" style="2" customWidth="1"/>
    <col min="263" max="263" width="13.5703125" style="2" customWidth="1"/>
    <col min="264" max="264" width="13.7109375" style="2" customWidth="1"/>
    <col min="265" max="265" width="12.7109375" style="2" customWidth="1"/>
    <col min="266" max="267" width="12.5703125" style="2" customWidth="1"/>
    <col min="268" max="270" width="14.28515625" style="2" customWidth="1"/>
    <col min="271" max="271" width="16.5703125" style="2" customWidth="1"/>
    <col min="272" max="273" width="9.42578125" style="2" customWidth="1"/>
    <col min="274" max="274" width="14.5703125" style="2" customWidth="1"/>
    <col min="275" max="275" width="6.140625" style="2" customWidth="1"/>
    <col min="276" max="513" width="11" style="2"/>
    <col min="514" max="514" width="16.7109375" style="2" customWidth="1"/>
    <col min="515" max="518" width="12.7109375" style="2" customWidth="1"/>
    <col min="519" max="519" width="13.5703125" style="2" customWidth="1"/>
    <col min="520" max="520" width="13.7109375" style="2" customWidth="1"/>
    <col min="521" max="521" width="12.7109375" style="2" customWidth="1"/>
    <col min="522" max="523" width="12.5703125" style="2" customWidth="1"/>
    <col min="524" max="526" width="14.28515625" style="2" customWidth="1"/>
    <col min="527" max="527" width="16.5703125" style="2" customWidth="1"/>
    <col min="528" max="529" width="9.42578125" style="2" customWidth="1"/>
    <col min="530" max="530" width="14.5703125" style="2" customWidth="1"/>
    <col min="531" max="531" width="6.140625" style="2" customWidth="1"/>
    <col min="532" max="769" width="11" style="2"/>
    <col min="770" max="770" width="16.7109375" style="2" customWidth="1"/>
    <col min="771" max="774" width="12.7109375" style="2" customWidth="1"/>
    <col min="775" max="775" width="13.5703125" style="2" customWidth="1"/>
    <col min="776" max="776" width="13.7109375" style="2" customWidth="1"/>
    <col min="777" max="777" width="12.7109375" style="2" customWidth="1"/>
    <col min="778" max="779" width="12.5703125" style="2" customWidth="1"/>
    <col min="780" max="782" width="14.28515625" style="2" customWidth="1"/>
    <col min="783" max="783" width="16.5703125" style="2" customWidth="1"/>
    <col min="784" max="785" width="9.42578125" style="2" customWidth="1"/>
    <col min="786" max="786" width="14.5703125" style="2" customWidth="1"/>
    <col min="787" max="787" width="6.140625" style="2" customWidth="1"/>
    <col min="788" max="1025" width="11" style="2"/>
    <col min="1026" max="1026" width="16.7109375" style="2" customWidth="1"/>
    <col min="1027" max="1030" width="12.7109375" style="2" customWidth="1"/>
    <col min="1031" max="1031" width="13.5703125" style="2" customWidth="1"/>
    <col min="1032" max="1032" width="13.7109375" style="2" customWidth="1"/>
    <col min="1033" max="1033" width="12.7109375" style="2" customWidth="1"/>
    <col min="1034" max="1035" width="12.5703125" style="2" customWidth="1"/>
    <col min="1036" max="1038" width="14.28515625" style="2" customWidth="1"/>
    <col min="1039" max="1039" width="16.5703125" style="2" customWidth="1"/>
    <col min="1040" max="1041" width="9.42578125" style="2" customWidth="1"/>
    <col min="1042" max="1042" width="14.5703125" style="2" customWidth="1"/>
    <col min="1043" max="1043" width="6.140625" style="2" customWidth="1"/>
    <col min="1044" max="1281" width="11" style="2"/>
    <col min="1282" max="1282" width="16.7109375" style="2" customWidth="1"/>
    <col min="1283" max="1286" width="12.7109375" style="2" customWidth="1"/>
    <col min="1287" max="1287" width="13.5703125" style="2" customWidth="1"/>
    <col min="1288" max="1288" width="13.7109375" style="2" customWidth="1"/>
    <col min="1289" max="1289" width="12.7109375" style="2" customWidth="1"/>
    <col min="1290" max="1291" width="12.5703125" style="2" customWidth="1"/>
    <col min="1292" max="1294" width="14.28515625" style="2" customWidth="1"/>
    <col min="1295" max="1295" width="16.5703125" style="2" customWidth="1"/>
    <col min="1296" max="1297" width="9.42578125" style="2" customWidth="1"/>
    <col min="1298" max="1298" width="14.5703125" style="2" customWidth="1"/>
    <col min="1299" max="1299" width="6.140625" style="2" customWidth="1"/>
    <col min="1300" max="1537" width="11" style="2"/>
    <col min="1538" max="1538" width="16.7109375" style="2" customWidth="1"/>
    <col min="1539" max="1542" width="12.7109375" style="2" customWidth="1"/>
    <col min="1543" max="1543" width="13.5703125" style="2" customWidth="1"/>
    <col min="1544" max="1544" width="13.7109375" style="2" customWidth="1"/>
    <col min="1545" max="1545" width="12.7109375" style="2" customWidth="1"/>
    <col min="1546" max="1547" width="12.5703125" style="2" customWidth="1"/>
    <col min="1548" max="1550" width="14.28515625" style="2" customWidth="1"/>
    <col min="1551" max="1551" width="16.5703125" style="2" customWidth="1"/>
    <col min="1552" max="1553" width="9.42578125" style="2" customWidth="1"/>
    <col min="1554" max="1554" width="14.5703125" style="2" customWidth="1"/>
    <col min="1555" max="1555" width="6.140625" style="2" customWidth="1"/>
    <col min="1556" max="1793" width="11" style="2"/>
    <col min="1794" max="1794" width="16.7109375" style="2" customWidth="1"/>
    <col min="1795" max="1798" width="12.7109375" style="2" customWidth="1"/>
    <col min="1799" max="1799" width="13.5703125" style="2" customWidth="1"/>
    <col min="1800" max="1800" width="13.7109375" style="2" customWidth="1"/>
    <col min="1801" max="1801" width="12.7109375" style="2" customWidth="1"/>
    <col min="1802" max="1803" width="12.5703125" style="2" customWidth="1"/>
    <col min="1804" max="1806" width="14.28515625" style="2" customWidth="1"/>
    <col min="1807" max="1807" width="16.5703125" style="2" customWidth="1"/>
    <col min="1808" max="1809" width="9.42578125" style="2" customWidth="1"/>
    <col min="1810" max="1810" width="14.5703125" style="2" customWidth="1"/>
    <col min="1811" max="1811" width="6.140625" style="2" customWidth="1"/>
    <col min="1812" max="2049" width="11" style="2"/>
    <col min="2050" max="2050" width="16.7109375" style="2" customWidth="1"/>
    <col min="2051" max="2054" width="12.7109375" style="2" customWidth="1"/>
    <col min="2055" max="2055" width="13.5703125" style="2" customWidth="1"/>
    <col min="2056" max="2056" width="13.7109375" style="2" customWidth="1"/>
    <col min="2057" max="2057" width="12.7109375" style="2" customWidth="1"/>
    <col min="2058" max="2059" width="12.5703125" style="2" customWidth="1"/>
    <col min="2060" max="2062" width="14.28515625" style="2" customWidth="1"/>
    <col min="2063" max="2063" width="16.5703125" style="2" customWidth="1"/>
    <col min="2064" max="2065" width="9.42578125" style="2" customWidth="1"/>
    <col min="2066" max="2066" width="14.5703125" style="2" customWidth="1"/>
    <col min="2067" max="2067" width="6.140625" style="2" customWidth="1"/>
    <col min="2068" max="2305" width="11" style="2"/>
    <col min="2306" max="2306" width="16.7109375" style="2" customWidth="1"/>
    <col min="2307" max="2310" width="12.7109375" style="2" customWidth="1"/>
    <col min="2311" max="2311" width="13.5703125" style="2" customWidth="1"/>
    <col min="2312" max="2312" width="13.7109375" style="2" customWidth="1"/>
    <col min="2313" max="2313" width="12.7109375" style="2" customWidth="1"/>
    <col min="2314" max="2315" width="12.5703125" style="2" customWidth="1"/>
    <col min="2316" max="2318" width="14.28515625" style="2" customWidth="1"/>
    <col min="2319" max="2319" width="16.5703125" style="2" customWidth="1"/>
    <col min="2320" max="2321" width="9.42578125" style="2" customWidth="1"/>
    <col min="2322" max="2322" width="14.5703125" style="2" customWidth="1"/>
    <col min="2323" max="2323" width="6.140625" style="2" customWidth="1"/>
    <col min="2324" max="2561" width="11" style="2"/>
    <col min="2562" max="2562" width="16.7109375" style="2" customWidth="1"/>
    <col min="2563" max="2566" width="12.7109375" style="2" customWidth="1"/>
    <col min="2567" max="2567" width="13.5703125" style="2" customWidth="1"/>
    <col min="2568" max="2568" width="13.7109375" style="2" customWidth="1"/>
    <col min="2569" max="2569" width="12.7109375" style="2" customWidth="1"/>
    <col min="2570" max="2571" width="12.5703125" style="2" customWidth="1"/>
    <col min="2572" max="2574" width="14.28515625" style="2" customWidth="1"/>
    <col min="2575" max="2575" width="16.5703125" style="2" customWidth="1"/>
    <col min="2576" max="2577" width="9.42578125" style="2" customWidth="1"/>
    <col min="2578" max="2578" width="14.5703125" style="2" customWidth="1"/>
    <col min="2579" max="2579" width="6.140625" style="2" customWidth="1"/>
    <col min="2580" max="2817" width="11" style="2"/>
    <col min="2818" max="2818" width="16.7109375" style="2" customWidth="1"/>
    <col min="2819" max="2822" width="12.7109375" style="2" customWidth="1"/>
    <col min="2823" max="2823" width="13.5703125" style="2" customWidth="1"/>
    <col min="2824" max="2824" width="13.7109375" style="2" customWidth="1"/>
    <col min="2825" max="2825" width="12.7109375" style="2" customWidth="1"/>
    <col min="2826" max="2827" width="12.5703125" style="2" customWidth="1"/>
    <col min="2828" max="2830" width="14.28515625" style="2" customWidth="1"/>
    <col min="2831" max="2831" width="16.5703125" style="2" customWidth="1"/>
    <col min="2832" max="2833" width="9.42578125" style="2" customWidth="1"/>
    <col min="2834" max="2834" width="14.5703125" style="2" customWidth="1"/>
    <col min="2835" max="2835" width="6.140625" style="2" customWidth="1"/>
    <col min="2836" max="3073" width="11" style="2"/>
    <col min="3074" max="3074" width="16.7109375" style="2" customWidth="1"/>
    <col min="3075" max="3078" width="12.7109375" style="2" customWidth="1"/>
    <col min="3079" max="3079" width="13.5703125" style="2" customWidth="1"/>
    <col min="3080" max="3080" width="13.7109375" style="2" customWidth="1"/>
    <col min="3081" max="3081" width="12.7109375" style="2" customWidth="1"/>
    <col min="3082" max="3083" width="12.5703125" style="2" customWidth="1"/>
    <col min="3084" max="3086" width="14.28515625" style="2" customWidth="1"/>
    <col min="3087" max="3087" width="16.5703125" style="2" customWidth="1"/>
    <col min="3088" max="3089" width="9.42578125" style="2" customWidth="1"/>
    <col min="3090" max="3090" width="14.5703125" style="2" customWidth="1"/>
    <col min="3091" max="3091" width="6.140625" style="2" customWidth="1"/>
    <col min="3092" max="3329" width="11" style="2"/>
    <col min="3330" max="3330" width="16.7109375" style="2" customWidth="1"/>
    <col min="3331" max="3334" width="12.7109375" style="2" customWidth="1"/>
    <col min="3335" max="3335" width="13.5703125" style="2" customWidth="1"/>
    <col min="3336" max="3336" width="13.7109375" style="2" customWidth="1"/>
    <col min="3337" max="3337" width="12.7109375" style="2" customWidth="1"/>
    <col min="3338" max="3339" width="12.5703125" style="2" customWidth="1"/>
    <col min="3340" max="3342" width="14.28515625" style="2" customWidth="1"/>
    <col min="3343" max="3343" width="16.5703125" style="2" customWidth="1"/>
    <col min="3344" max="3345" width="9.42578125" style="2" customWidth="1"/>
    <col min="3346" max="3346" width="14.5703125" style="2" customWidth="1"/>
    <col min="3347" max="3347" width="6.140625" style="2" customWidth="1"/>
    <col min="3348" max="3585" width="11" style="2"/>
    <col min="3586" max="3586" width="16.7109375" style="2" customWidth="1"/>
    <col min="3587" max="3590" width="12.7109375" style="2" customWidth="1"/>
    <col min="3591" max="3591" width="13.5703125" style="2" customWidth="1"/>
    <col min="3592" max="3592" width="13.7109375" style="2" customWidth="1"/>
    <col min="3593" max="3593" width="12.7109375" style="2" customWidth="1"/>
    <col min="3594" max="3595" width="12.5703125" style="2" customWidth="1"/>
    <col min="3596" max="3598" width="14.28515625" style="2" customWidth="1"/>
    <col min="3599" max="3599" width="16.5703125" style="2" customWidth="1"/>
    <col min="3600" max="3601" width="9.42578125" style="2" customWidth="1"/>
    <col min="3602" max="3602" width="14.5703125" style="2" customWidth="1"/>
    <col min="3603" max="3603" width="6.140625" style="2" customWidth="1"/>
    <col min="3604" max="3841" width="11" style="2"/>
    <col min="3842" max="3842" width="16.7109375" style="2" customWidth="1"/>
    <col min="3843" max="3846" width="12.7109375" style="2" customWidth="1"/>
    <col min="3847" max="3847" width="13.5703125" style="2" customWidth="1"/>
    <col min="3848" max="3848" width="13.7109375" style="2" customWidth="1"/>
    <col min="3849" max="3849" width="12.7109375" style="2" customWidth="1"/>
    <col min="3850" max="3851" width="12.5703125" style="2" customWidth="1"/>
    <col min="3852" max="3854" width="14.28515625" style="2" customWidth="1"/>
    <col min="3855" max="3855" width="16.5703125" style="2" customWidth="1"/>
    <col min="3856" max="3857" width="9.42578125" style="2" customWidth="1"/>
    <col min="3858" max="3858" width="14.5703125" style="2" customWidth="1"/>
    <col min="3859" max="3859" width="6.140625" style="2" customWidth="1"/>
    <col min="3860" max="4097" width="11" style="2"/>
    <col min="4098" max="4098" width="16.7109375" style="2" customWidth="1"/>
    <col min="4099" max="4102" width="12.7109375" style="2" customWidth="1"/>
    <col min="4103" max="4103" width="13.5703125" style="2" customWidth="1"/>
    <col min="4104" max="4104" width="13.7109375" style="2" customWidth="1"/>
    <col min="4105" max="4105" width="12.7109375" style="2" customWidth="1"/>
    <col min="4106" max="4107" width="12.5703125" style="2" customWidth="1"/>
    <col min="4108" max="4110" width="14.28515625" style="2" customWidth="1"/>
    <col min="4111" max="4111" width="16.5703125" style="2" customWidth="1"/>
    <col min="4112" max="4113" width="9.42578125" style="2" customWidth="1"/>
    <col min="4114" max="4114" width="14.5703125" style="2" customWidth="1"/>
    <col min="4115" max="4115" width="6.140625" style="2" customWidth="1"/>
    <col min="4116" max="4353" width="11" style="2"/>
    <col min="4354" max="4354" width="16.7109375" style="2" customWidth="1"/>
    <col min="4355" max="4358" width="12.7109375" style="2" customWidth="1"/>
    <col min="4359" max="4359" width="13.5703125" style="2" customWidth="1"/>
    <col min="4360" max="4360" width="13.7109375" style="2" customWidth="1"/>
    <col min="4361" max="4361" width="12.7109375" style="2" customWidth="1"/>
    <col min="4362" max="4363" width="12.5703125" style="2" customWidth="1"/>
    <col min="4364" max="4366" width="14.28515625" style="2" customWidth="1"/>
    <col min="4367" max="4367" width="16.5703125" style="2" customWidth="1"/>
    <col min="4368" max="4369" width="9.42578125" style="2" customWidth="1"/>
    <col min="4370" max="4370" width="14.5703125" style="2" customWidth="1"/>
    <col min="4371" max="4371" width="6.140625" style="2" customWidth="1"/>
    <col min="4372" max="4609" width="11" style="2"/>
    <col min="4610" max="4610" width="16.7109375" style="2" customWidth="1"/>
    <col min="4611" max="4614" width="12.7109375" style="2" customWidth="1"/>
    <col min="4615" max="4615" width="13.5703125" style="2" customWidth="1"/>
    <col min="4616" max="4616" width="13.7109375" style="2" customWidth="1"/>
    <col min="4617" max="4617" width="12.7109375" style="2" customWidth="1"/>
    <col min="4618" max="4619" width="12.5703125" style="2" customWidth="1"/>
    <col min="4620" max="4622" width="14.28515625" style="2" customWidth="1"/>
    <col min="4623" max="4623" width="16.5703125" style="2" customWidth="1"/>
    <col min="4624" max="4625" width="9.42578125" style="2" customWidth="1"/>
    <col min="4626" max="4626" width="14.5703125" style="2" customWidth="1"/>
    <col min="4627" max="4627" width="6.140625" style="2" customWidth="1"/>
    <col min="4628" max="4865" width="11" style="2"/>
    <col min="4866" max="4866" width="16.7109375" style="2" customWidth="1"/>
    <col min="4867" max="4870" width="12.7109375" style="2" customWidth="1"/>
    <col min="4871" max="4871" width="13.5703125" style="2" customWidth="1"/>
    <col min="4872" max="4872" width="13.7109375" style="2" customWidth="1"/>
    <col min="4873" max="4873" width="12.7109375" style="2" customWidth="1"/>
    <col min="4874" max="4875" width="12.5703125" style="2" customWidth="1"/>
    <col min="4876" max="4878" width="14.28515625" style="2" customWidth="1"/>
    <col min="4879" max="4879" width="16.5703125" style="2" customWidth="1"/>
    <col min="4880" max="4881" width="9.42578125" style="2" customWidth="1"/>
    <col min="4882" max="4882" width="14.5703125" style="2" customWidth="1"/>
    <col min="4883" max="4883" width="6.140625" style="2" customWidth="1"/>
    <col min="4884" max="5121" width="11" style="2"/>
    <col min="5122" max="5122" width="16.7109375" style="2" customWidth="1"/>
    <col min="5123" max="5126" width="12.7109375" style="2" customWidth="1"/>
    <col min="5127" max="5127" width="13.5703125" style="2" customWidth="1"/>
    <col min="5128" max="5128" width="13.7109375" style="2" customWidth="1"/>
    <col min="5129" max="5129" width="12.7109375" style="2" customWidth="1"/>
    <col min="5130" max="5131" width="12.5703125" style="2" customWidth="1"/>
    <col min="5132" max="5134" width="14.28515625" style="2" customWidth="1"/>
    <col min="5135" max="5135" width="16.5703125" style="2" customWidth="1"/>
    <col min="5136" max="5137" width="9.42578125" style="2" customWidth="1"/>
    <col min="5138" max="5138" width="14.5703125" style="2" customWidth="1"/>
    <col min="5139" max="5139" width="6.140625" style="2" customWidth="1"/>
    <col min="5140" max="5377" width="11" style="2"/>
    <col min="5378" max="5378" width="16.7109375" style="2" customWidth="1"/>
    <col min="5379" max="5382" width="12.7109375" style="2" customWidth="1"/>
    <col min="5383" max="5383" width="13.5703125" style="2" customWidth="1"/>
    <col min="5384" max="5384" width="13.7109375" style="2" customWidth="1"/>
    <col min="5385" max="5385" width="12.7109375" style="2" customWidth="1"/>
    <col min="5386" max="5387" width="12.5703125" style="2" customWidth="1"/>
    <col min="5388" max="5390" width="14.28515625" style="2" customWidth="1"/>
    <col min="5391" max="5391" width="16.5703125" style="2" customWidth="1"/>
    <col min="5392" max="5393" width="9.42578125" style="2" customWidth="1"/>
    <col min="5394" max="5394" width="14.5703125" style="2" customWidth="1"/>
    <col min="5395" max="5395" width="6.140625" style="2" customWidth="1"/>
    <col min="5396" max="5633" width="11" style="2"/>
    <col min="5634" max="5634" width="16.7109375" style="2" customWidth="1"/>
    <col min="5635" max="5638" width="12.7109375" style="2" customWidth="1"/>
    <col min="5639" max="5639" width="13.5703125" style="2" customWidth="1"/>
    <col min="5640" max="5640" width="13.7109375" style="2" customWidth="1"/>
    <col min="5641" max="5641" width="12.7109375" style="2" customWidth="1"/>
    <col min="5642" max="5643" width="12.5703125" style="2" customWidth="1"/>
    <col min="5644" max="5646" width="14.28515625" style="2" customWidth="1"/>
    <col min="5647" max="5647" width="16.5703125" style="2" customWidth="1"/>
    <col min="5648" max="5649" width="9.42578125" style="2" customWidth="1"/>
    <col min="5650" max="5650" width="14.5703125" style="2" customWidth="1"/>
    <col min="5651" max="5651" width="6.140625" style="2" customWidth="1"/>
    <col min="5652" max="5889" width="11" style="2"/>
    <col min="5890" max="5890" width="16.7109375" style="2" customWidth="1"/>
    <col min="5891" max="5894" width="12.7109375" style="2" customWidth="1"/>
    <col min="5895" max="5895" width="13.5703125" style="2" customWidth="1"/>
    <col min="5896" max="5896" width="13.7109375" style="2" customWidth="1"/>
    <col min="5897" max="5897" width="12.7109375" style="2" customWidth="1"/>
    <col min="5898" max="5899" width="12.5703125" style="2" customWidth="1"/>
    <col min="5900" max="5902" width="14.28515625" style="2" customWidth="1"/>
    <col min="5903" max="5903" width="16.5703125" style="2" customWidth="1"/>
    <col min="5904" max="5905" width="9.42578125" style="2" customWidth="1"/>
    <col min="5906" max="5906" width="14.5703125" style="2" customWidth="1"/>
    <col min="5907" max="5907" width="6.140625" style="2" customWidth="1"/>
    <col min="5908" max="6145" width="11" style="2"/>
    <col min="6146" max="6146" width="16.7109375" style="2" customWidth="1"/>
    <col min="6147" max="6150" width="12.7109375" style="2" customWidth="1"/>
    <col min="6151" max="6151" width="13.5703125" style="2" customWidth="1"/>
    <col min="6152" max="6152" width="13.7109375" style="2" customWidth="1"/>
    <col min="6153" max="6153" width="12.7109375" style="2" customWidth="1"/>
    <col min="6154" max="6155" width="12.5703125" style="2" customWidth="1"/>
    <col min="6156" max="6158" width="14.28515625" style="2" customWidth="1"/>
    <col min="6159" max="6159" width="16.5703125" style="2" customWidth="1"/>
    <col min="6160" max="6161" width="9.42578125" style="2" customWidth="1"/>
    <col min="6162" max="6162" width="14.5703125" style="2" customWidth="1"/>
    <col min="6163" max="6163" width="6.140625" style="2" customWidth="1"/>
    <col min="6164" max="6401" width="11" style="2"/>
    <col min="6402" max="6402" width="16.7109375" style="2" customWidth="1"/>
    <col min="6403" max="6406" width="12.7109375" style="2" customWidth="1"/>
    <col min="6407" max="6407" width="13.5703125" style="2" customWidth="1"/>
    <col min="6408" max="6408" width="13.7109375" style="2" customWidth="1"/>
    <col min="6409" max="6409" width="12.7109375" style="2" customWidth="1"/>
    <col min="6410" max="6411" width="12.5703125" style="2" customWidth="1"/>
    <col min="6412" max="6414" width="14.28515625" style="2" customWidth="1"/>
    <col min="6415" max="6415" width="16.5703125" style="2" customWidth="1"/>
    <col min="6416" max="6417" width="9.42578125" style="2" customWidth="1"/>
    <col min="6418" max="6418" width="14.5703125" style="2" customWidth="1"/>
    <col min="6419" max="6419" width="6.140625" style="2" customWidth="1"/>
    <col min="6420" max="6657" width="11" style="2"/>
    <col min="6658" max="6658" width="16.7109375" style="2" customWidth="1"/>
    <col min="6659" max="6662" width="12.7109375" style="2" customWidth="1"/>
    <col min="6663" max="6663" width="13.5703125" style="2" customWidth="1"/>
    <col min="6664" max="6664" width="13.7109375" style="2" customWidth="1"/>
    <col min="6665" max="6665" width="12.7109375" style="2" customWidth="1"/>
    <col min="6666" max="6667" width="12.5703125" style="2" customWidth="1"/>
    <col min="6668" max="6670" width="14.28515625" style="2" customWidth="1"/>
    <col min="6671" max="6671" width="16.5703125" style="2" customWidth="1"/>
    <col min="6672" max="6673" width="9.42578125" style="2" customWidth="1"/>
    <col min="6674" max="6674" width="14.5703125" style="2" customWidth="1"/>
    <col min="6675" max="6675" width="6.140625" style="2" customWidth="1"/>
    <col min="6676" max="6913" width="11" style="2"/>
    <col min="6914" max="6914" width="16.7109375" style="2" customWidth="1"/>
    <col min="6915" max="6918" width="12.7109375" style="2" customWidth="1"/>
    <col min="6919" max="6919" width="13.5703125" style="2" customWidth="1"/>
    <col min="6920" max="6920" width="13.7109375" style="2" customWidth="1"/>
    <col min="6921" max="6921" width="12.7109375" style="2" customWidth="1"/>
    <col min="6922" max="6923" width="12.5703125" style="2" customWidth="1"/>
    <col min="6924" max="6926" width="14.28515625" style="2" customWidth="1"/>
    <col min="6927" max="6927" width="16.5703125" style="2" customWidth="1"/>
    <col min="6928" max="6929" width="9.42578125" style="2" customWidth="1"/>
    <col min="6930" max="6930" width="14.5703125" style="2" customWidth="1"/>
    <col min="6931" max="6931" width="6.140625" style="2" customWidth="1"/>
    <col min="6932" max="7169" width="11" style="2"/>
    <col min="7170" max="7170" width="16.7109375" style="2" customWidth="1"/>
    <col min="7171" max="7174" width="12.7109375" style="2" customWidth="1"/>
    <col min="7175" max="7175" width="13.5703125" style="2" customWidth="1"/>
    <col min="7176" max="7176" width="13.7109375" style="2" customWidth="1"/>
    <col min="7177" max="7177" width="12.7109375" style="2" customWidth="1"/>
    <col min="7178" max="7179" width="12.5703125" style="2" customWidth="1"/>
    <col min="7180" max="7182" width="14.28515625" style="2" customWidth="1"/>
    <col min="7183" max="7183" width="16.5703125" style="2" customWidth="1"/>
    <col min="7184" max="7185" width="9.42578125" style="2" customWidth="1"/>
    <col min="7186" max="7186" width="14.5703125" style="2" customWidth="1"/>
    <col min="7187" max="7187" width="6.140625" style="2" customWidth="1"/>
    <col min="7188" max="7425" width="11" style="2"/>
    <col min="7426" max="7426" width="16.7109375" style="2" customWidth="1"/>
    <col min="7427" max="7430" width="12.7109375" style="2" customWidth="1"/>
    <col min="7431" max="7431" width="13.5703125" style="2" customWidth="1"/>
    <col min="7432" max="7432" width="13.7109375" style="2" customWidth="1"/>
    <col min="7433" max="7433" width="12.7109375" style="2" customWidth="1"/>
    <col min="7434" max="7435" width="12.5703125" style="2" customWidth="1"/>
    <col min="7436" max="7438" width="14.28515625" style="2" customWidth="1"/>
    <col min="7439" max="7439" width="16.5703125" style="2" customWidth="1"/>
    <col min="7440" max="7441" width="9.42578125" style="2" customWidth="1"/>
    <col min="7442" max="7442" width="14.5703125" style="2" customWidth="1"/>
    <col min="7443" max="7443" width="6.140625" style="2" customWidth="1"/>
    <col min="7444" max="7681" width="11" style="2"/>
    <col min="7682" max="7682" width="16.7109375" style="2" customWidth="1"/>
    <col min="7683" max="7686" width="12.7109375" style="2" customWidth="1"/>
    <col min="7687" max="7687" width="13.5703125" style="2" customWidth="1"/>
    <col min="7688" max="7688" width="13.7109375" style="2" customWidth="1"/>
    <col min="7689" max="7689" width="12.7109375" style="2" customWidth="1"/>
    <col min="7690" max="7691" width="12.5703125" style="2" customWidth="1"/>
    <col min="7692" max="7694" width="14.28515625" style="2" customWidth="1"/>
    <col min="7695" max="7695" width="16.5703125" style="2" customWidth="1"/>
    <col min="7696" max="7697" width="9.42578125" style="2" customWidth="1"/>
    <col min="7698" max="7698" width="14.5703125" style="2" customWidth="1"/>
    <col min="7699" max="7699" width="6.140625" style="2" customWidth="1"/>
    <col min="7700" max="7937" width="11" style="2"/>
    <col min="7938" max="7938" width="16.7109375" style="2" customWidth="1"/>
    <col min="7939" max="7942" width="12.7109375" style="2" customWidth="1"/>
    <col min="7943" max="7943" width="13.5703125" style="2" customWidth="1"/>
    <col min="7944" max="7944" width="13.7109375" style="2" customWidth="1"/>
    <col min="7945" max="7945" width="12.7109375" style="2" customWidth="1"/>
    <col min="7946" max="7947" width="12.5703125" style="2" customWidth="1"/>
    <col min="7948" max="7950" width="14.28515625" style="2" customWidth="1"/>
    <col min="7951" max="7951" width="16.5703125" style="2" customWidth="1"/>
    <col min="7952" max="7953" width="9.42578125" style="2" customWidth="1"/>
    <col min="7954" max="7954" width="14.5703125" style="2" customWidth="1"/>
    <col min="7955" max="7955" width="6.140625" style="2" customWidth="1"/>
    <col min="7956" max="8193" width="11" style="2"/>
    <col min="8194" max="8194" width="16.7109375" style="2" customWidth="1"/>
    <col min="8195" max="8198" width="12.7109375" style="2" customWidth="1"/>
    <col min="8199" max="8199" width="13.5703125" style="2" customWidth="1"/>
    <col min="8200" max="8200" width="13.7109375" style="2" customWidth="1"/>
    <col min="8201" max="8201" width="12.7109375" style="2" customWidth="1"/>
    <col min="8202" max="8203" width="12.5703125" style="2" customWidth="1"/>
    <col min="8204" max="8206" width="14.28515625" style="2" customWidth="1"/>
    <col min="8207" max="8207" width="16.5703125" style="2" customWidth="1"/>
    <col min="8208" max="8209" width="9.42578125" style="2" customWidth="1"/>
    <col min="8210" max="8210" width="14.5703125" style="2" customWidth="1"/>
    <col min="8211" max="8211" width="6.140625" style="2" customWidth="1"/>
    <col min="8212" max="8449" width="11" style="2"/>
    <col min="8450" max="8450" width="16.7109375" style="2" customWidth="1"/>
    <col min="8451" max="8454" width="12.7109375" style="2" customWidth="1"/>
    <col min="8455" max="8455" width="13.5703125" style="2" customWidth="1"/>
    <col min="8456" max="8456" width="13.7109375" style="2" customWidth="1"/>
    <col min="8457" max="8457" width="12.7109375" style="2" customWidth="1"/>
    <col min="8458" max="8459" width="12.5703125" style="2" customWidth="1"/>
    <col min="8460" max="8462" width="14.28515625" style="2" customWidth="1"/>
    <col min="8463" max="8463" width="16.5703125" style="2" customWidth="1"/>
    <col min="8464" max="8465" width="9.42578125" style="2" customWidth="1"/>
    <col min="8466" max="8466" width="14.5703125" style="2" customWidth="1"/>
    <col min="8467" max="8467" width="6.140625" style="2" customWidth="1"/>
    <col min="8468" max="8705" width="11" style="2"/>
    <col min="8706" max="8706" width="16.7109375" style="2" customWidth="1"/>
    <col min="8707" max="8710" width="12.7109375" style="2" customWidth="1"/>
    <col min="8711" max="8711" width="13.5703125" style="2" customWidth="1"/>
    <col min="8712" max="8712" width="13.7109375" style="2" customWidth="1"/>
    <col min="8713" max="8713" width="12.7109375" style="2" customWidth="1"/>
    <col min="8714" max="8715" width="12.5703125" style="2" customWidth="1"/>
    <col min="8716" max="8718" width="14.28515625" style="2" customWidth="1"/>
    <col min="8719" max="8719" width="16.5703125" style="2" customWidth="1"/>
    <col min="8720" max="8721" width="9.42578125" style="2" customWidth="1"/>
    <col min="8722" max="8722" width="14.5703125" style="2" customWidth="1"/>
    <col min="8723" max="8723" width="6.140625" style="2" customWidth="1"/>
    <col min="8724" max="8961" width="11" style="2"/>
    <col min="8962" max="8962" width="16.7109375" style="2" customWidth="1"/>
    <col min="8963" max="8966" width="12.7109375" style="2" customWidth="1"/>
    <col min="8967" max="8967" width="13.5703125" style="2" customWidth="1"/>
    <col min="8968" max="8968" width="13.7109375" style="2" customWidth="1"/>
    <col min="8969" max="8969" width="12.7109375" style="2" customWidth="1"/>
    <col min="8970" max="8971" width="12.5703125" style="2" customWidth="1"/>
    <col min="8972" max="8974" width="14.28515625" style="2" customWidth="1"/>
    <col min="8975" max="8975" width="16.5703125" style="2" customWidth="1"/>
    <col min="8976" max="8977" width="9.42578125" style="2" customWidth="1"/>
    <col min="8978" max="8978" width="14.5703125" style="2" customWidth="1"/>
    <col min="8979" max="8979" width="6.140625" style="2" customWidth="1"/>
    <col min="8980" max="9217" width="11" style="2"/>
    <col min="9218" max="9218" width="16.7109375" style="2" customWidth="1"/>
    <col min="9219" max="9222" width="12.7109375" style="2" customWidth="1"/>
    <col min="9223" max="9223" width="13.5703125" style="2" customWidth="1"/>
    <col min="9224" max="9224" width="13.7109375" style="2" customWidth="1"/>
    <col min="9225" max="9225" width="12.7109375" style="2" customWidth="1"/>
    <col min="9226" max="9227" width="12.5703125" style="2" customWidth="1"/>
    <col min="9228" max="9230" width="14.28515625" style="2" customWidth="1"/>
    <col min="9231" max="9231" width="16.5703125" style="2" customWidth="1"/>
    <col min="9232" max="9233" width="9.42578125" style="2" customWidth="1"/>
    <col min="9234" max="9234" width="14.5703125" style="2" customWidth="1"/>
    <col min="9235" max="9235" width="6.140625" style="2" customWidth="1"/>
    <col min="9236" max="9473" width="11" style="2"/>
    <col min="9474" max="9474" width="16.7109375" style="2" customWidth="1"/>
    <col min="9475" max="9478" width="12.7109375" style="2" customWidth="1"/>
    <col min="9479" max="9479" width="13.5703125" style="2" customWidth="1"/>
    <col min="9480" max="9480" width="13.7109375" style="2" customWidth="1"/>
    <col min="9481" max="9481" width="12.7109375" style="2" customWidth="1"/>
    <col min="9482" max="9483" width="12.5703125" style="2" customWidth="1"/>
    <col min="9484" max="9486" width="14.28515625" style="2" customWidth="1"/>
    <col min="9487" max="9487" width="16.5703125" style="2" customWidth="1"/>
    <col min="9488" max="9489" width="9.42578125" style="2" customWidth="1"/>
    <col min="9490" max="9490" width="14.5703125" style="2" customWidth="1"/>
    <col min="9491" max="9491" width="6.140625" style="2" customWidth="1"/>
    <col min="9492" max="9729" width="11" style="2"/>
    <col min="9730" max="9730" width="16.7109375" style="2" customWidth="1"/>
    <col min="9731" max="9734" width="12.7109375" style="2" customWidth="1"/>
    <col min="9735" max="9735" width="13.5703125" style="2" customWidth="1"/>
    <col min="9736" max="9736" width="13.7109375" style="2" customWidth="1"/>
    <col min="9737" max="9737" width="12.7109375" style="2" customWidth="1"/>
    <col min="9738" max="9739" width="12.5703125" style="2" customWidth="1"/>
    <col min="9740" max="9742" width="14.28515625" style="2" customWidth="1"/>
    <col min="9743" max="9743" width="16.5703125" style="2" customWidth="1"/>
    <col min="9744" max="9745" width="9.42578125" style="2" customWidth="1"/>
    <col min="9746" max="9746" width="14.5703125" style="2" customWidth="1"/>
    <col min="9747" max="9747" width="6.140625" style="2" customWidth="1"/>
    <col min="9748" max="9985" width="11" style="2"/>
    <col min="9986" max="9986" width="16.7109375" style="2" customWidth="1"/>
    <col min="9987" max="9990" width="12.7109375" style="2" customWidth="1"/>
    <col min="9991" max="9991" width="13.5703125" style="2" customWidth="1"/>
    <col min="9992" max="9992" width="13.7109375" style="2" customWidth="1"/>
    <col min="9993" max="9993" width="12.7109375" style="2" customWidth="1"/>
    <col min="9994" max="9995" width="12.5703125" style="2" customWidth="1"/>
    <col min="9996" max="9998" width="14.28515625" style="2" customWidth="1"/>
    <col min="9999" max="9999" width="16.5703125" style="2" customWidth="1"/>
    <col min="10000" max="10001" width="9.42578125" style="2" customWidth="1"/>
    <col min="10002" max="10002" width="14.5703125" style="2" customWidth="1"/>
    <col min="10003" max="10003" width="6.140625" style="2" customWidth="1"/>
    <col min="10004" max="10241" width="11" style="2"/>
    <col min="10242" max="10242" width="16.7109375" style="2" customWidth="1"/>
    <col min="10243" max="10246" width="12.7109375" style="2" customWidth="1"/>
    <col min="10247" max="10247" width="13.5703125" style="2" customWidth="1"/>
    <col min="10248" max="10248" width="13.7109375" style="2" customWidth="1"/>
    <col min="10249" max="10249" width="12.7109375" style="2" customWidth="1"/>
    <col min="10250" max="10251" width="12.5703125" style="2" customWidth="1"/>
    <col min="10252" max="10254" width="14.28515625" style="2" customWidth="1"/>
    <col min="10255" max="10255" width="16.5703125" style="2" customWidth="1"/>
    <col min="10256" max="10257" width="9.42578125" style="2" customWidth="1"/>
    <col min="10258" max="10258" width="14.5703125" style="2" customWidth="1"/>
    <col min="10259" max="10259" width="6.140625" style="2" customWidth="1"/>
    <col min="10260" max="10497" width="11" style="2"/>
    <col min="10498" max="10498" width="16.7109375" style="2" customWidth="1"/>
    <col min="10499" max="10502" width="12.7109375" style="2" customWidth="1"/>
    <col min="10503" max="10503" width="13.5703125" style="2" customWidth="1"/>
    <col min="10504" max="10504" width="13.7109375" style="2" customWidth="1"/>
    <col min="10505" max="10505" width="12.7109375" style="2" customWidth="1"/>
    <col min="10506" max="10507" width="12.5703125" style="2" customWidth="1"/>
    <col min="10508" max="10510" width="14.28515625" style="2" customWidth="1"/>
    <col min="10511" max="10511" width="16.5703125" style="2" customWidth="1"/>
    <col min="10512" max="10513" width="9.42578125" style="2" customWidth="1"/>
    <col min="10514" max="10514" width="14.5703125" style="2" customWidth="1"/>
    <col min="10515" max="10515" width="6.140625" style="2" customWidth="1"/>
    <col min="10516" max="10753" width="11" style="2"/>
    <col min="10754" max="10754" width="16.7109375" style="2" customWidth="1"/>
    <col min="10755" max="10758" width="12.7109375" style="2" customWidth="1"/>
    <col min="10759" max="10759" width="13.5703125" style="2" customWidth="1"/>
    <col min="10760" max="10760" width="13.7109375" style="2" customWidth="1"/>
    <col min="10761" max="10761" width="12.7109375" style="2" customWidth="1"/>
    <col min="10762" max="10763" width="12.5703125" style="2" customWidth="1"/>
    <col min="10764" max="10766" width="14.28515625" style="2" customWidth="1"/>
    <col min="10767" max="10767" width="16.5703125" style="2" customWidth="1"/>
    <col min="10768" max="10769" width="9.42578125" style="2" customWidth="1"/>
    <col min="10770" max="10770" width="14.5703125" style="2" customWidth="1"/>
    <col min="10771" max="10771" width="6.140625" style="2" customWidth="1"/>
    <col min="10772" max="11009" width="11" style="2"/>
    <col min="11010" max="11010" width="16.7109375" style="2" customWidth="1"/>
    <col min="11011" max="11014" width="12.7109375" style="2" customWidth="1"/>
    <col min="11015" max="11015" width="13.5703125" style="2" customWidth="1"/>
    <col min="11016" max="11016" width="13.7109375" style="2" customWidth="1"/>
    <col min="11017" max="11017" width="12.7109375" style="2" customWidth="1"/>
    <col min="11018" max="11019" width="12.5703125" style="2" customWidth="1"/>
    <col min="11020" max="11022" width="14.28515625" style="2" customWidth="1"/>
    <col min="11023" max="11023" width="16.5703125" style="2" customWidth="1"/>
    <col min="11024" max="11025" width="9.42578125" style="2" customWidth="1"/>
    <col min="11026" max="11026" width="14.5703125" style="2" customWidth="1"/>
    <col min="11027" max="11027" width="6.140625" style="2" customWidth="1"/>
    <col min="11028" max="11265" width="11" style="2"/>
    <col min="11266" max="11266" width="16.7109375" style="2" customWidth="1"/>
    <col min="11267" max="11270" width="12.7109375" style="2" customWidth="1"/>
    <col min="11271" max="11271" width="13.5703125" style="2" customWidth="1"/>
    <col min="11272" max="11272" width="13.7109375" style="2" customWidth="1"/>
    <col min="11273" max="11273" width="12.7109375" style="2" customWidth="1"/>
    <col min="11274" max="11275" width="12.5703125" style="2" customWidth="1"/>
    <col min="11276" max="11278" width="14.28515625" style="2" customWidth="1"/>
    <col min="11279" max="11279" width="16.5703125" style="2" customWidth="1"/>
    <col min="11280" max="11281" width="9.42578125" style="2" customWidth="1"/>
    <col min="11282" max="11282" width="14.5703125" style="2" customWidth="1"/>
    <col min="11283" max="11283" width="6.140625" style="2" customWidth="1"/>
    <col min="11284" max="11521" width="11" style="2"/>
    <col min="11522" max="11522" width="16.7109375" style="2" customWidth="1"/>
    <col min="11523" max="11526" width="12.7109375" style="2" customWidth="1"/>
    <col min="11527" max="11527" width="13.5703125" style="2" customWidth="1"/>
    <col min="11528" max="11528" width="13.7109375" style="2" customWidth="1"/>
    <col min="11529" max="11529" width="12.7109375" style="2" customWidth="1"/>
    <col min="11530" max="11531" width="12.5703125" style="2" customWidth="1"/>
    <col min="11532" max="11534" width="14.28515625" style="2" customWidth="1"/>
    <col min="11535" max="11535" width="16.5703125" style="2" customWidth="1"/>
    <col min="11536" max="11537" width="9.42578125" style="2" customWidth="1"/>
    <col min="11538" max="11538" width="14.5703125" style="2" customWidth="1"/>
    <col min="11539" max="11539" width="6.140625" style="2" customWidth="1"/>
    <col min="11540" max="11777" width="11" style="2"/>
    <col min="11778" max="11778" width="16.7109375" style="2" customWidth="1"/>
    <col min="11779" max="11782" width="12.7109375" style="2" customWidth="1"/>
    <col min="11783" max="11783" width="13.5703125" style="2" customWidth="1"/>
    <col min="11784" max="11784" width="13.7109375" style="2" customWidth="1"/>
    <col min="11785" max="11785" width="12.7109375" style="2" customWidth="1"/>
    <col min="11786" max="11787" width="12.5703125" style="2" customWidth="1"/>
    <col min="11788" max="11790" width="14.28515625" style="2" customWidth="1"/>
    <col min="11791" max="11791" width="16.5703125" style="2" customWidth="1"/>
    <col min="11792" max="11793" width="9.42578125" style="2" customWidth="1"/>
    <col min="11794" max="11794" width="14.5703125" style="2" customWidth="1"/>
    <col min="11795" max="11795" width="6.140625" style="2" customWidth="1"/>
    <col min="11796" max="12033" width="11" style="2"/>
    <col min="12034" max="12034" width="16.7109375" style="2" customWidth="1"/>
    <col min="12035" max="12038" width="12.7109375" style="2" customWidth="1"/>
    <col min="12039" max="12039" width="13.5703125" style="2" customWidth="1"/>
    <col min="12040" max="12040" width="13.7109375" style="2" customWidth="1"/>
    <col min="12041" max="12041" width="12.7109375" style="2" customWidth="1"/>
    <col min="12042" max="12043" width="12.5703125" style="2" customWidth="1"/>
    <col min="12044" max="12046" width="14.28515625" style="2" customWidth="1"/>
    <col min="12047" max="12047" width="16.5703125" style="2" customWidth="1"/>
    <col min="12048" max="12049" width="9.42578125" style="2" customWidth="1"/>
    <col min="12050" max="12050" width="14.5703125" style="2" customWidth="1"/>
    <col min="12051" max="12051" width="6.140625" style="2" customWidth="1"/>
    <col min="12052" max="12289" width="11" style="2"/>
    <col min="12290" max="12290" width="16.7109375" style="2" customWidth="1"/>
    <col min="12291" max="12294" width="12.7109375" style="2" customWidth="1"/>
    <col min="12295" max="12295" width="13.5703125" style="2" customWidth="1"/>
    <col min="12296" max="12296" width="13.7109375" style="2" customWidth="1"/>
    <col min="12297" max="12297" width="12.7109375" style="2" customWidth="1"/>
    <col min="12298" max="12299" width="12.5703125" style="2" customWidth="1"/>
    <col min="12300" max="12302" width="14.28515625" style="2" customWidth="1"/>
    <col min="12303" max="12303" width="16.5703125" style="2" customWidth="1"/>
    <col min="12304" max="12305" width="9.42578125" style="2" customWidth="1"/>
    <col min="12306" max="12306" width="14.5703125" style="2" customWidth="1"/>
    <col min="12307" max="12307" width="6.140625" style="2" customWidth="1"/>
    <col min="12308" max="12545" width="11" style="2"/>
    <col min="12546" max="12546" width="16.7109375" style="2" customWidth="1"/>
    <col min="12547" max="12550" width="12.7109375" style="2" customWidth="1"/>
    <col min="12551" max="12551" width="13.5703125" style="2" customWidth="1"/>
    <col min="12552" max="12552" width="13.7109375" style="2" customWidth="1"/>
    <col min="12553" max="12553" width="12.7109375" style="2" customWidth="1"/>
    <col min="12554" max="12555" width="12.5703125" style="2" customWidth="1"/>
    <col min="12556" max="12558" width="14.28515625" style="2" customWidth="1"/>
    <col min="12559" max="12559" width="16.5703125" style="2" customWidth="1"/>
    <col min="12560" max="12561" width="9.42578125" style="2" customWidth="1"/>
    <col min="12562" max="12562" width="14.5703125" style="2" customWidth="1"/>
    <col min="12563" max="12563" width="6.140625" style="2" customWidth="1"/>
    <col min="12564" max="12801" width="11" style="2"/>
    <col min="12802" max="12802" width="16.7109375" style="2" customWidth="1"/>
    <col min="12803" max="12806" width="12.7109375" style="2" customWidth="1"/>
    <col min="12807" max="12807" width="13.5703125" style="2" customWidth="1"/>
    <col min="12808" max="12808" width="13.7109375" style="2" customWidth="1"/>
    <col min="12809" max="12809" width="12.7109375" style="2" customWidth="1"/>
    <col min="12810" max="12811" width="12.5703125" style="2" customWidth="1"/>
    <col min="12812" max="12814" width="14.28515625" style="2" customWidth="1"/>
    <col min="12815" max="12815" width="16.5703125" style="2" customWidth="1"/>
    <col min="12816" max="12817" width="9.42578125" style="2" customWidth="1"/>
    <col min="12818" max="12818" width="14.5703125" style="2" customWidth="1"/>
    <col min="12819" max="12819" width="6.140625" style="2" customWidth="1"/>
    <col min="12820" max="13057" width="11" style="2"/>
    <col min="13058" max="13058" width="16.7109375" style="2" customWidth="1"/>
    <col min="13059" max="13062" width="12.7109375" style="2" customWidth="1"/>
    <col min="13063" max="13063" width="13.5703125" style="2" customWidth="1"/>
    <col min="13064" max="13064" width="13.7109375" style="2" customWidth="1"/>
    <col min="13065" max="13065" width="12.7109375" style="2" customWidth="1"/>
    <col min="13066" max="13067" width="12.5703125" style="2" customWidth="1"/>
    <col min="13068" max="13070" width="14.28515625" style="2" customWidth="1"/>
    <col min="13071" max="13071" width="16.5703125" style="2" customWidth="1"/>
    <col min="13072" max="13073" width="9.42578125" style="2" customWidth="1"/>
    <col min="13074" max="13074" width="14.5703125" style="2" customWidth="1"/>
    <col min="13075" max="13075" width="6.140625" style="2" customWidth="1"/>
    <col min="13076" max="13313" width="11" style="2"/>
    <col min="13314" max="13314" width="16.7109375" style="2" customWidth="1"/>
    <col min="13315" max="13318" width="12.7109375" style="2" customWidth="1"/>
    <col min="13319" max="13319" width="13.5703125" style="2" customWidth="1"/>
    <col min="13320" max="13320" width="13.7109375" style="2" customWidth="1"/>
    <col min="13321" max="13321" width="12.7109375" style="2" customWidth="1"/>
    <col min="13322" max="13323" width="12.5703125" style="2" customWidth="1"/>
    <col min="13324" max="13326" width="14.28515625" style="2" customWidth="1"/>
    <col min="13327" max="13327" width="16.5703125" style="2" customWidth="1"/>
    <col min="13328" max="13329" width="9.42578125" style="2" customWidth="1"/>
    <col min="13330" max="13330" width="14.5703125" style="2" customWidth="1"/>
    <col min="13331" max="13331" width="6.140625" style="2" customWidth="1"/>
    <col min="13332" max="13569" width="11" style="2"/>
    <col min="13570" max="13570" width="16.7109375" style="2" customWidth="1"/>
    <col min="13571" max="13574" width="12.7109375" style="2" customWidth="1"/>
    <col min="13575" max="13575" width="13.5703125" style="2" customWidth="1"/>
    <col min="13576" max="13576" width="13.7109375" style="2" customWidth="1"/>
    <col min="13577" max="13577" width="12.7109375" style="2" customWidth="1"/>
    <col min="13578" max="13579" width="12.5703125" style="2" customWidth="1"/>
    <col min="13580" max="13582" width="14.28515625" style="2" customWidth="1"/>
    <col min="13583" max="13583" width="16.5703125" style="2" customWidth="1"/>
    <col min="13584" max="13585" width="9.42578125" style="2" customWidth="1"/>
    <col min="13586" max="13586" width="14.5703125" style="2" customWidth="1"/>
    <col min="13587" max="13587" width="6.140625" style="2" customWidth="1"/>
    <col min="13588" max="13825" width="11" style="2"/>
    <col min="13826" max="13826" width="16.7109375" style="2" customWidth="1"/>
    <col min="13827" max="13830" width="12.7109375" style="2" customWidth="1"/>
    <col min="13831" max="13831" width="13.5703125" style="2" customWidth="1"/>
    <col min="13832" max="13832" width="13.7109375" style="2" customWidth="1"/>
    <col min="13833" max="13833" width="12.7109375" style="2" customWidth="1"/>
    <col min="13834" max="13835" width="12.5703125" style="2" customWidth="1"/>
    <col min="13836" max="13838" width="14.28515625" style="2" customWidth="1"/>
    <col min="13839" max="13839" width="16.5703125" style="2" customWidth="1"/>
    <col min="13840" max="13841" width="9.42578125" style="2" customWidth="1"/>
    <col min="13842" max="13842" width="14.5703125" style="2" customWidth="1"/>
    <col min="13843" max="13843" width="6.140625" style="2" customWidth="1"/>
    <col min="13844" max="14081" width="11" style="2"/>
    <col min="14082" max="14082" width="16.7109375" style="2" customWidth="1"/>
    <col min="14083" max="14086" width="12.7109375" style="2" customWidth="1"/>
    <col min="14087" max="14087" width="13.5703125" style="2" customWidth="1"/>
    <col min="14088" max="14088" width="13.7109375" style="2" customWidth="1"/>
    <col min="14089" max="14089" width="12.7109375" style="2" customWidth="1"/>
    <col min="14090" max="14091" width="12.5703125" style="2" customWidth="1"/>
    <col min="14092" max="14094" width="14.28515625" style="2" customWidth="1"/>
    <col min="14095" max="14095" width="16.5703125" style="2" customWidth="1"/>
    <col min="14096" max="14097" width="9.42578125" style="2" customWidth="1"/>
    <col min="14098" max="14098" width="14.5703125" style="2" customWidth="1"/>
    <col min="14099" max="14099" width="6.140625" style="2" customWidth="1"/>
    <col min="14100" max="14337" width="11" style="2"/>
    <col min="14338" max="14338" width="16.7109375" style="2" customWidth="1"/>
    <col min="14339" max="14342" width="12.7109375" style="2" customWidth="1"/>
    <col min="14343" max="14343" width="13.5703125" style="2" customWidth="1"/>
    <col min="14344" max="14344" width="13.7109375" style="2" customWidth="1"/>
    <col min="14345" max="14345" width="12.7109375" style="2" customWidth="1"/>
    <col min="14346" max="14347" width="12.5703125" style="2" customWidth="1"/>
    <col min="14348" max="14350" width="14.28515625" style="2" customWidth="1"/>
    <col min="14351" max="14351" width="16.5703125" style="2" customWidth="1"/>
    <col min="14352" max="14353" width="9.42578125" style="2" customWidth="1"/>
    <col min="14354" max="14354" width="14.5703125" style="2" customWidth="1"/>
    <col min="14355" max="14355" width="6.140625" style="2" customWidth="1"/>
    <col min="14356" max="14593" width="11" style="2"/>
    <col min="14594" max="14594" width="16.7109375" style="2" customWidth="1"/>
    <col min="14595" max="14598" width="12.7109375" style="2" customWidth="1"/>
    <col min="14599" max="14599" width="13.5703125" style="2" customWidth="1"/>
    <col min="14600" max="14600" width="13.7109375" style="2" customWidth="1"/>
    <col min="14601" max="14601" width="12.7109375" style="2" customWidth="1"/>
    <col min="14602" max="14603" width="12.5703125" style="2" customWidth="1"/>
    <col min="14604" max="14606" width="14.28515625" style="2" customWidth="1"/>
    <col min="14607" max="14607" width="16.5703125" style="2" customWidth="1"/>
    <col min="14608" max="14609" width="9.42578125" style="2" customWidth="1"/>
    <col min="14610" max="14610" width="14.5703125" style="2" customWidth="1"/>
    <col min="14611" max="14611" width="6.140625" style="2" customWidth="1"/>
    <col min="14612" max="14849" width="11" style="2"/>
    <col min="14850" max="14850" width="16.7109375" style="2" customWidth="1"/>
    <col min="14851" max="14854" width="12.7109375" style="2" customWidth="1"/>
    <col min="14855" max="14855" width="13.5703125" style="2" customWidth="1"/>
    <col min="14856" max="14856" width="13.7109375" style="2" customWidth="1"/>
    <col min="14857" max="14857" width="12.7109375" style="2" customWidth="1"/>
    <col min="14858" max="14859" width="12.5703125" style="2" customWidth="1"/>
    <col min="14860" max="14862" width="14.28515625" style="2" customWidth="1"/>
    <col min="14863" max="14863" width="16.5703125" style="2" customWidth="1"/>
    <col min="14864" max="14865" width="9.42578125" style="2" customWidth="1"/>
    <col min="14866" max="14866" width="14.5703125" style="2" customWidth="1"/>
    <col min="14867" max="14867" width="6.140625" style="2" customWidth="1"/>
    <col min="14868" max="15105" width="11" style="2"/>
    <col min="15106" max="15106" width="16.7109375" style="2" customWidth="1"/>
    <col min="15107" max="15110" width="12.7109375" style="2" customWidth="1"/>
    <col min="15111" max="15111" width="13.5703125" style="2" customWidth="1"/>
    <col min="15112" max="15112" width="13.7109375" style="2" customWidth="1"/>
    <col min="15113" max="15113" width="12.7109375" style="2" customWidth="1"/>
    <col min="15114" max="15115" width="12.5703125" style="2" customWidth="1"/>
    <col min="15116" max="15118" width="14.28515625" style="2" customWidth="1"/>
    <col min="15119" max="15119" width="16.5703125" style="2" customWidth="1"/>
    <col min="15120" max="15121" width="9.42578125" style="2" customWidth="1"/>
    <col min="15122" max="15122" width="14.5703125" style="2" customWidth="1"/>
    <col min="15123" max="15123" width="6.140625" style="2" customWidth="1"/>
    <col min="15124" max="15361" width="11" style="2"/>
    <col min="15362" max="15362" width="16.7109375" style="2" customWidth="1"/>
    <col min="15363" max="15366" width="12.7109375" style="2" customWidth="1"/>
    <col min="15367" max="15367" width="13.5703125" style="2" customWidth="1"/>
    <col min="15368" max="15368" width="13.7109375" style="2" customWidth="1"/>
    <col min="15369" max="15369" width="12.7109375" style="2" customWidth="1"/>
    <col min="15370" max="15371" width="12.5703125" style="2" customWidth="1"/>
    <col min="15372" max="15374" width="14.28515625" style="2" customWidth="1"/>
    <col min="15375" max="15375" width="16.5703125" style="2" customWidth="1"/>
    <col min="15376" max="15377" width="9.42578125" style="2" customWidth="1"/>
    <col min="15378" max="15378" width="14.5703125" style="2" customWidth="1"/>
    <col min="15379" max="15379" width="6.140625" style="2" customWidth="1"/>
    <col min="15380" max="15617" width="11" style="2"/>
    <col min="15618" max="15618" width="16.7109375" style="2" customWidth="1"/>
    <col min="15619" max="15622" width="12.7109375" style="2" customWidth="1"/>
    <col min="15623" max="15623" width="13.5703125" style="2" customWidth="1"/>
    <col min="15624" max="15624" width="13.7109375" style="2" customWidth="1"/>
    <col min="15625" max="15625" width="12.7109375" style="2" customWidth="1"/>
    <col min="15626" max="15627" width="12.5703125" style="2" customWidth="1"/>
    <col min="15628" max="15630" width="14.28515625" style="2" customWidth="1"/>
    <col min="15631" max="15631" width="16.5703125" style="2" customWidth="1"/>
    <col min="15632" max="15633" width="9.42578125" style="2" customWidth="1"/>
    <col min="15634" max="15634" width="14.5703125" style="2" customWidth="1"/>
    <col min="15635" max="15635" width="6.140625" style="2" customWidth="1"/>
    <col min="15636" max="15873" width="11" style="2"/>
    <col min="15874" max="15874" width="16.7109375" style="2" customWidth="1"/>
    <col min="15875" max="15878" width="12.7109375" style="2" customWidth="1"/>
    <col min="15879" max="15879" width="13.5703125" style="2" customWidth="1"/>
    <col min="15880" max="15880" width="13.7109375" style="2" customWidth="1"/>
    <col min="15881" max="15881" width="12.7109375" style="2" customWidth="1"/>
    <col min="15882" max="15883" width="12.5703125" style="2" customWidth="1"/>
    <col min="15884" max="15886" width="14.28515625" style="2" customWidth="1"/>
    <col min="15887" max="15887" width="16.5703125" style="2" customWidth="1"/>
    <col min="15888" max="15889" width="9.42578125" style="2" customWidth="1"/>
    <col min="15890" max="15890" width="14.5703125" style="2" customWidth="1"/>
    <col min="15891" max="15891" width="6.140625" style="2" customWidth="1"/>
    <col min="15892" max="16129" width="11" style="2"/>
    <col min="16130" max="16130" width="16.7109375" style="2" customWidth="1"/>
    <col min="16131" max="16134" width="12.7109375" style="2" customWidth="1"/>
    <col min="16135" max="16135" width="13.5703125" style="2" customWidth="1"/>
    <col min="16136" max="16136" width="13.7109375" style="2" customWidth="1"/>
    <col min="16137" max="16137" width="12.7109375" style="2" customWidth="1"/>
    <col min="16138" max="16139" width="12.5703125" style="2" customWidth="1"/>
    <col min="16140" max="16142" width="14.28515625" style="2" customWidth="1"/>
    <col min="16143" max="16143" width="16.5703125" style="2" customWidth="1"/>
    <col min="16144" max="16145" width="9.42578125" style="2" customWidth="1"/>
    <col min="16146" max="16146" width="14.5703125" style="2" customWidth="1"/>
    <col min="16147" max="16147" width="6.140625" style="2" customWidth="1"/>
    <col min="16148" max="16384" width="11" style="2"/>
  </cols>
  <sheetData>
    <row r="1" spans="2:20" ht="12.75" x14ac:dyDescent="0.2">
      <c r="B1" s="75" t="s">
        <v>29</v>
      </c>
    </row>
    <row r="2" spans="2:20" x14ac:dyDescent="0.2">
      <c r="B2" s="1"/>
    </row>
    <row r="3" spans="2:20" ht="14.25" customHeight="1" x14ac:dyDescent="0.25">
      <c r="B3" s="3" t="s">
        <v>0</v>
      </c>
      <c r="C3" s="4"/>
    </row>
    <row r="4" spans="2:20" ht="15" x14ac:dyDescent="0.25">
      <c r="B4" s="3" t="s">
        <v>1</v>
      </c>
      <c r="C4" s="4"/>
    </row>
    <row r="5" spans="2:20" ht="15" x14ac:dyDescent="0.25">
      <c r="B5" s="3"/>
      <c r="C5" s="4"/>
    </row>
    <row r="6" spans="2:20" ht="17.25" customHeight="1" thickBot="1" x14ac:dyDescent="0.25">
      <c r="B6" s="5" t="s">
        <v>2</v>
      </c>
    </row>
    <row r="7" spans="2:20" ht="18.75" customHeight="1" thickBot="1" x14ac:dyDescent="0.25">
      <c r="B7" s="6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9" t="s">
        <v>15</v>
      </c>
      <c r="O7" s="10" t="s">
        <v>16</v>
      </c>
      <c r="P7" s="11"/>
    </row>
    <row r="8" spans="2:20" ht="12.75" x14ac:dyDescent="0.2">
      <c r="B8" s="12" t="s">
        <v>17</v>
      </c>
      <c r="C8" s="13">
        <v>41261019.839999996</v>
      </c>
      <c r="D8" s="14">
        <v>41317589.170000002</v>
      </c>
      <c r="E8" s="14">
        <v>42859923.240000002</v>
      </c>
      <c r="F8" s="14">
        <v>51214257.520000003</v>
      </c>
      <c r="G8" s="15">
        <v>61307525.730000004</v>
      </c>
      <c r="H8" s="14">
        <v>52718320.780000001</v>
      </c>
      <c r="I8" s="14">
        <v>44582583.390000001</v>
      </c>
      <c r="J8" s="14">
        <v>43951194.799999997</v>
      </c>
      <c r="K8" s="14">
        <v>43024026.269999996</v>
      </c>
      <c r="L8" s="14">
        <v>41574812.139999993</v>
      </c>
      <c r="M8" s="14">
        <v>52789198.5</v>
      </c>
      <c r="N8" s="16">
        <v>63704663.940000005</v>
      </c>
      <c r="O8" s="17">
        <f t="shared" ref="O8:O12" si="0">SUM(C8:N8)</f>
        <v>580305115.31999993</v>
      </c>
      <c r="P8" s="18"/>
      <c r="Q8" s="19"/>
    </row>
    <row r="9" spans="2:20" ht="12.75" x14ac:dyDescent="0.2">
      <c r="B9" s="20" t="s">
        <v>18</v>
      </c>
      <c r="C9" s="21">
        <v>1701937.38</v>
      </c>
      <c r="D9" s="22">
        <v>1667316.39</v>
      </c>
      <c r="E9" s="22">
        <v>2996701.08</v>
      </c>
      <c r="F9" s="22">
        <v>15428515.01</v>
      </c>
      <c r="G9" s="22">
        <v>46654417.25</v>
      </c>
      <c r="H9" s="22">
        <v>45291326.900000006</v>
      </c>
      <c r="I9" s="22">
        <v>17688080.939999998</v>
      </c>
      <c r="J9" s="22">
        <v>7543623.2800000003</v>
      </c>
      <c r="K9" s="22">
        <v>7016687.1699999999</v>
      </c>
      <c r="L9" s="22">
        <v>2532367.21</v>
      </c>
      <c r="M9" s="22">
        <v>2928241.83</v>
      </c>
      <c r="N9" s="23">
        <v>3044374.6</v>
      </c>
      <c r="O9" s="17">
        <f t="shared" si="0"/>
        <v>154493589.03999999</v>
      </c>
      <c r="P9" s="19"/>
      <c r="Q9" s="19"/>
    </row>
    <row r="10" spans="2:20" ht="12.75" x14ac:dyDescent="0.2">
      <c r="B10" s="20" t="s">
        <v>19</v>
      </c>
      <c r="C10" s="21">
        <v>25826032.02</v>
      </c>
      <c r="D10" s="24">
        <v>25889270.949999999</v>
      </c>
      <c r="E10" s="22">
        <v>23957751.18</v>
      </c>
      <c r="F10" s="22">
        <v>25362578.449999999</v>
      </c>
      <c r="G10" s="22">
        <v>24628229.710000001</v>
      </c>
      <c r="H10" s="22">
        <v>26000137.330000002</v>
      </c>
      <c r="I10" s="22">
        <v>25636386.449999999</v>
      </c>
      <c r="J10" s="24">
        <v>26845785.809999999</v>
      </c>
      <c r="K10" s="22">
        <v>26908387.809999999</v>
      </c>
      <c r="L10" s="22">
        <v>25903095.050000004</v>
      </c>
      <c r="M10" s="22">
        <v>26441320.099999998</v>
      </c>
      <c r="N10" s="25">
        <v>25129256.239999998</v>
      </c>
      <c r="O10" s="17">
        <f t="shared" si="0"/>
        <v>308528231.10000002</v>
      </c>
      <c r="P10" s="19"/>
    </row>
    <row r="11" spans="2:20" ht="13.5" thickBot="1" x14ac:dyDescent="0.25">
      <c r="B11" s="26" t="s">
        <v>20</v>
      </c>
      <c r="C11" s="27">
        <v>5793.5</v>
      </c>
      <c r="D11" s="24">
        <v>5675.6</v>
      </c>
      <c r="E11" s="24">
        <v>6422.6</v>
      </c>
      <c r="F11" s="24">
        <v>6085</v>
      </c>
      <c r="G11" s="15">
        <v>2337.3000000000002</v>
      </c>
      <c r="H11" s="24">
        <v>6702.9</v>
      </c>
      <c r="I11" s="24">
        <v>3555.6</v>
      </c>
      <c r="J11" s="24">
        <v>3327.1000000000004</v>
      </c>
      <c r="K11" s="24">
        <v>4176.1000000000004</v>
      </c>
      <c r="L11" s="24">
        <v>6132.5999999999995</v>
      </c>
      <c r="M11" s="24">
        <v>4609.3999999999996</v>
      </c>
      <c r="N11" s="24">
        <v>7319.6</v>
      </c>
      <c r="O11" s="17">
        <f t="shared" si="0"/>
        <v>62137.299999999996</v>
      </c>
      <c r="P11" s="19"/>
      <c r="Q11" s="19"/>
    </row>
    <row r="12" spans="2:20" ht="13.5" thickBot="1" x14ac:dyDescent="0.25">
      <c r="B12" s="28" t="s">
        <v>21</v>
      </c>
      <c r="C12" s="29">
        <f t="shared" ref="C12:M12" si="1">SUM(C8:C11)</f>
        <v>68794782.739999995</v>
      </c>
      <c r="D12" s="29">
        <f t="shared" si="1"/>
        <v>68879852.109999999</v>
      </c>
      <c r="E12" s="29">
        <f t="shared" si="1"/>
        <v>69820798.099999994</v>
      </c>
      <c r="F12" s="29">
        <f t="shared" si="1"/>
        <v>92011435.980000004</v>
      </c>
      <c r="G12" s="29">
        <f t="shared" si="1"/>
        <v>132592509.98999999</v>
      </c>
      <c r="H12" s="29">
        <f t="shared" si="1"/>
        <v>124016487.91000001</v>
      </c>
      <c r="I12" s="29">
        <f t="shared" si="1"/>
        <v>87910606.379999995</v>
      </c>
      <c r="J12" s="29">
        <f>SUM(J8:J11)</f>
        <v>78343930.989999995</v>
      </c>
      <c r="K12" s="29">
        <f t="shared" si="1"/>
        <v>76953277.349999994</v>
      </c>
      <c r="L12" s="29">
        <f t="shared" si="1"/>
        <v>70016407</v>
      </c>
      <c r="M12" s="29">
        <f t="shared" si="1"/>
        <v>82163369.829999998</v>
      </c>
      <c r="N12" s="29">
        <f>SUM(N8:N11)</f>
        <v>91885614.379999995</v>
      </c>
      <c r="O12" s="30">
        <f t="shared" si="0"/>
        <v>1043389072.7600001</v>
      </c>
      <c r="P12" s="19"/>
    </row>
    <row r="13" spans="2:20" ht="20.25" customHeight="1" x14ac:dyDescent="0.2">
      <c r="D13" s="19"/>
    </row>
    <row r="14" spans="2:20" ht="13.5" thickBot="1" x14ac:dyDescent="0.25">
      <c r="B14" s="5" t="s">
        <v>22</v>
      </c>
    </row>
    <row r="15" spans="2:20" ht="29.25" customHeight="1" thickBot="1" x14ac:dyDescent="0.25">
      <c r="B15" s="6" t="s">
        <v>3</v>
      </c>
      <c r="C15" s="32" t="s">
        <v>4</v>
      </c>
      <c r="D15" s="33" t="s">
        <v>5</v>
      </c>
      <c r="E15" s="33" t="s">
        <v>23</v>
      </c>
      <c r="F15" s="33" t="s">
        <v>7</v>
      </c>
      <c r="G15" s="33" t="s">
        <v>8</v>
      </c>
      <c r="H15" s="33" t="s">
        <v>9</v>
      </c>
      <c r="I15" s="33" t="s">
        <v>10</v>
      </c>
      <c r="J15" s="33" t="s">
        <v>11</v>
      </c>
      <c r="K15" s="33" t="s">
        <v>12</v>
      </c>
      <c r="L15" s="33" t="s">
        <v>13</v>
      </c>
      <c r="M15" s="33" t="s">
        <v>24</v>
      </c>
      <c r="N15" s="34" t="s">
        <v>15</v>
      </c>
      <c r="O15" s="35" t="s">
        <v>25</v>
      </c>
      <c r="P15" s="36" t="s">
        <v>26</v>
      </c>
    </row>
    <row r="16" spans="2:20" ht="12.75" x14ac:dyDescent="0.2">
      <c r="B16" s="12" t="s">
        <v>17</v>
      </c>
      <c r="C16" s="37">
        <v>129785</v>
      </c>
      <c r="D16" s="38">
        <v>134966</v>
      </c>
      <c r="E16" s="38">
        <v>143257</v>
      </c>
      <c r="F16" s="38">
        <v>193587</v>
      </c>
      <c r="G16" s="38">
        <v>195391</v>
      </c>
      <c r="H16" s="39">
        <v>146830</v>
      </c>
      <c r="I16" s="38">
        <v>125596</v>
      </c>
      <c r="J16" s="38">
        <v>120113</v>
      </c>
      <c r="K16" s="38">
        <v>119299</v>
      </c>
      <c r="L16" s="38">
        <v>122236</v>
      </c>
      <c r="M16" s="40">
        <v>181358</v>
      </c>
      <c r="N16" s="41">
        <v>232849</v>
      </c>
      <c r="O16" s="42">
        <f>SUM(C16:N16)</f>
        <v>1845267</v>
      </c>
      <c r="P16" s="42">
        <f>AVERAGE(C16:N16)</f>
        <v>153772.25</v>
      </c>
      <c r="Q16" s="43"/>
      <c r="R16" s="43"/>
      <c r="S16" s="43"/>
      <c r="T16" s="43"/>
    </row>
    <row r="17" spans="2:19" ht="12.75" x14ac:dyDescent="0.2">
      <c r="B17" s="20" t="s">
        <v>18</v>
      </c>
      <c r="C17" s="44">
        <v>14937</v>
      </c>
      <c r="D17" s="45">
        <v>14108</v>
      </c>
      <c r="E17" s="45">
        <v>24854</v>
      </c>
      <c r="F17" s="45">
        <v>80407</v>
      </c>
      <c r="G17" s="45">
        <v>149856</v>
      </c>
      <c r="H17" s="46">
        <v>131852</v>
      </c>
      <c r="I17" s="45">
        <v>56264</v>
      </c>
      <c r="J17" s="45">
        <v>26217</v>
      </c>
      <c r="K17" s="45">
        <v>24060</v>
      </c>
      <c r="L17" s="45">
        <v>15840</v>
      </c>
      <c r="M17" s="45">
        <v>23692</v>
      </c>
      <c r="N17" s="47">
        <v>20608</v>
      </c>
      <c r="O17" s="48">
        <f>SUM(C17:N17)</f>
        <v>582695</v>
      </c>
      <c r="P17" s="42">
        <f>AVERAGE(C17:N17)</f>
        <v>48557.916666666664</v>
      </c>
      <c r="Q17" s="43"/>
      <c r="R17" s="43"/>
      <c r="S17" s="43"/>
    </row>
    <row r="18" spans="2:19" ht="12.75" x14ac:dyDescent="0.2">
      <c r="B18" s="20" t="s">
        <v>19</v>
      </c>
      <c r="C18" s="44">
        <v>34028</v>
      </c>
      <c r="D18" s="45">
        <v>34275</v>
      </c>
      <c r="E18" s="45">
        <v>33205</v>
      </c>
      <c r="F18" s="45">
        <v>32808</v>
      </c>
      <c r="G18" s="45">
        <v>32412</v>
      </c>
      <c r="H18" s="46">
        <v>32879</v>
      </c>
      <c r="I18" s="45">
        <v>32947</v>
      </c>
      <c r="J18" s="45">
        <v>33154</v>
      </c>
      <c r="K18" s="45">
        <v>33307</v>
      </c>
      <c r="L18" s="45">
        <v>33030</v>
      </c>
      <c r="M18" s="45">
        <v>32579</v>
      </c>
      <c r="N18" s="47">
        <v>32051</v>
      </c>
      <c r="O18" s="48">
        <f>SUM(C18:N18)</f>
        <v>396675</v>
      </c>
      <c r="P18" s="42">
        <f>AVERAGE(C18:N18)</f>
        <v>33056.25</v>
      </c>
      <c r="Q18" s="43"/>
      <c r="R18" s="43"/>
      <c r="S18" s="43"/>
    </row>
    <row r="19" spans="2:19" ht="13.5" thickBot="1" x14ac:dyDescent="0.25">
      <c r="B19" s="26" t="s">
        <v>20</v>
      </c>
      <c r="C19" s="49">
        <v>59</v>
      </c>
      <c r="D19" s="50">
        <v>52</v>
      </c>
      <c r="E19" s="50">
        <v>70</v>
      </c>
      <c r="F19" s="50">
        <v>56</v>
      </c>
      <c r="G19" s="50">
        <v>31</v>
      </c>
      <c r="H19" s="51">
        <v>45</v>
      </c>
      <c r="I19" s="50">
        <v>25</v>
      </c>
      <c r="J19" s="50">
        <v>26</v>
      </c>
      <c r="K19" s="50">
        <v>29</v>
      </c>
      <c r="L19" s="50">
        <v>55</v>
      </c>
      <c r="M19" s="50">
        <v>37</v>
      </c>
      <c r="N19" s="52">
        <v>47</v>
      </c>
      <c r="O19" s="53">
        <f>SUM(C19:N19)</f>
        <v>532</v>
      </c>
      <c r="P19" s="54">
        <f>AVERAGE(C19:N19)</f>
        <v>44.333333333333336</v>
      </c>
      <c r="Q19" s="43"/>
      <c r="R19" s="43"/>
      <c r="S19" s="43"/>
    </row>
    <row r="20" spans="2:19" ht="13.5" thickBot="1" x14ac:dyDescent="0.25">
      <c r="B20" s="6" t="s">
        <v>21</v>
      </c>
      <c r="C20" s="55">
        <f>SUM(C16:C19)</f>
        <v>178809</v>
      </c>
      <c r="D20" s="55">
        <f t="shared" ref="D20:N20" si="2">SUM(D16:D19)</f>
        <v>183401</v>
      </c>
      <c r="E20" s="55">
        <f t="shared" si="2"/>
        <v>201386</v>
      </c>
      <c r="F20" s="55">
        <f t="shared" si="2"/>
        <v>306858</v>
      </c>
      <c r="G20" s="55">
        <f t="shared" si="2"/>
        <v>377690</v>
      </c>
      <c r="H20" s="55">
        <f>SUM(H16:H19)</f>
        <v>311606</v>
      </c>
      <c r="I20" s="55">
        <f t="shared" si="2"/>
        <v>214832</v>
      </c>
      <c r="J20" s="55">
        <f t="shared" si="2"/>
        <v>179510</v>
      </c>
      <c r="K20" s="55">
        <f t="shared" si="2"/>
        <v>176695</v>
      </c>
      <c r="L20" s="55">
        <f t="shared" si="2"/>
        <v>171161</v>
      </c>
      <c r="M20" s="55">
        <f t="shared" si="2"/>
        <v>237666</v>
      </c>
      <c r="N20" s="55">
        <f t="shared" si="2"/>
        <v>285555</v>
      </c>
      <c r="O20" s="56">
        <f>SUM(O16:O19)</f>
        <v>2825169</v>
      </c>
      <c r="P20" s="56">
        <f>SUM(P16:P19)</f>
        <v>235430.75</v>
      </c>
      <c r="Q20" s="43"/>
      <c r="R20" s="43"/>
      <c r="S20" s="43"/>
    </row>
    <row r="21" spans="2:19" ht="19.5" customHeight="1" x14ac:dyDescent="0.2">
      <c r="C21" s="43"/>
      <c r="D21" s="43"/>
      <c r="O21" s="43"/>
      <c r="P21" s="43"/>
    </row>
    <row r="22" spans="2:19" ht="13.5" thickBot="1" x14ac:dyDescent="0.25">
      <c r="B22" s="5" t="s">
        <v>27</v>
      </c>
      <c r="H22" s="57"/>
      <c r="I22" s="57"/>
      <c r="J22" s="57"/>
      <c r="K22" s="57"/>
      <c r="L22" s="57"/>
      <c r="M22" s="57"/>
      <c r="N22" s="57"/>
    </row>
    <row r="23" spans="2:19" ht="27" customHeight="1" thickBot="1" x14ac:dyDescent="0.25">
      <c r="B23" s="6" t="s">
        <v>3</v>
      </c>
      <c r="C23" s="58" t="s">
        <v>4</v>
      </c>
      <c r="D23" s="33" t="s">
        <v>5</v>
      </c>
      <c r="E23" s="33" t="s">
        <v>23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33" t="s">
        <v>12</v>
      </c>
      <c r="L23" s="33" t="s">
        <v>13</v>
      </c>
      <c r="M23" s="33" t="s">
        <v>24</v>
      </c>
      <c r="N23" s="34" t="s">
        <v>15</v>
      </c>
      <c r="O23" s="59" t="s">
        <v>28</v>
      </c>
    </row>
    <row r="24" spans="2:19" ht="12.75" x14ac:dyDescent="0.2">
      <c r="B24" s="12" t="s">
        <v>17</v>
      </c>
      <c r="C24" s="60">
        <v>319.06474916207588</v>
      </c>
      <c r="D24" s="31">
        <v>307.17549679178461</v>
      </c>
      <c r="E24" s="31">
        <v>300.17</v>
      </c>
      <c r="F24" s="31">
        <v>265.62</v>
      </c>
      <c r="G24" s="31">
        <v>314.93863678470348</v>
      </c>
      <c r="H24" s="31">
        <v>360.44958782265206</v>
      </c>
      <c r="I24" s="31">
        <v>356.42027970636002</v>
      </c>
      <c r="J24" s="31">
        <v>367.33858315572144</v>
      </c>
      <c r="K24" s="31">
        <v>361.67261370685208</v>
      </c>
      <c r="L24" s="31">
        <v>341.1687100363232</v>
      </c>
      <c r="M24" s="31">
        <v>291.97870085686878</v>
      </c>
      <c r="N24" s="61">
        <v>274.37309144552904</v>
      </c>
      <c r="O24" s="62">
        <v>315.5793571256624</v>
      </c>
      <c r="P24" s="19"/>
    </row>
    <row r="25" spans="2:19" ht="12.75" x14ac:dyDescent="0.2">
      <c r="B25" s="20" t="s">
        <v>18</v>
      </c>
      <c r="C25" s="63">
        <v>114.42783022025846</v>
      </c>
      <c r="D25" s="22">
        <v>118.68376736603348</v>
      </c>
      <c r="E25" s="22">
        <v>120.86</v>
      </c>
      <c r="F25" s="22">
        <v>192.3</v>
      </c>
      <c r="G25" s="22">
        <v>312.00605894992509</v>
      </c>
      <c r="H25" s="22">
        <v>344.12887957710171</v>
      </c>
      <c r="I25" s="22">
        <v>315.43558296601742</v>
      </c>
      <c r="J25" s="14">
        <v>288.72341038257611</v>
      </c>
      <c r="K25" s="14">
        <v>292.27667955112219</v>
      </c>
      <c r="L25" s="14">
        <v>160.46276704545454</v>
      </c>
      <c r="M25" s="14">
        <v>123.97335556305927</v>
      </c>
      <c r="N25" s="16">
        <v>148.19857094332289</v>
      </c>
      <c r="O25" s="64">
        <v>265.76901801113792</v>
      </c>
      <c r="P25" s="19"/>
    </row>
    <row r="26" spans="2:19" ht="12.75" x14ac:dyDescent="0.2">
      <c r="B26" s="20" t="s">
        <v>19</v>
      </c>
      <c r="C26" s="63">
        <v>759.53348213236166</v>
      </c>
      <c r="D26" s="22">
        <v>755.71753960612671</v>
      </c>
      <c r="E26" s="22">
        <v>721.73</v>
      </c>
      <c r="F26" s="22">
        <v>773.57</v>
      </c>
      <c r="G26" s="22">
        <v>760.28612581759808</v>
      </c>
      <c r="H26" s="22">
        <v>791.17399677605795</v>
      </c>
      <c r="I26" s="22">
        <v>778.62028925243601</v>
      </c>
      <c r="J26" s="14">
        <v>810.30009109006392</v>
      </c>
      <c r="K26" s="14">
        <v>808.33875011258863</v>
      </c>
      <c r="L26" s="14">
        <v>784.68643293975151</v>
      </c>
      <c r="M26" s="14">
        <v>812.18789711163606</v>
      </c>
      <c r="N26" s="16">
        <v>784.51850269882368</v>
      </c>
      <c r="O26" s="64">
        <v>778.25483441104143</v>
      </c>
      <c r="P26" s="19"/>
    </row>
    <row r="27" spans="2:19" ht="13.5" thickBot="1" x14ac:dyDescent="0.25">
      <c r="B27" s="26" t="s">
        <v>20</v>
      </c>
      <c r="C27" s="65">
        <v>98.194915254237287</v>
      </c>
      <c r="D27" s="24">
        <v>109.14615384615384</v>
      </c>
      <c r="E27" s="24">
        <v>91.75</v>
      </c>
      <c r="F27" s="24">
        <v>108.66</v>
      </c>
      <c r="G27" s="24">
        <v>75.854838709677423</v>
      </c>
      <c r="H27" s="24">
        <v>148.95333333333338</v>
      </c>
      <c r="I27" s="24">
        <v>142.22399999999999</v>
      </c>
      <c r="J27" s="66">
        <v>127.96538461538461</v>
      </c>
      <c r="K27" s="66">
        <v>144.00344827586207</v>
      </c>
      <c r="L27" s="66">
        <v>111.50181818181817</v>
      </c>
      <c r="M27" s="66">
        <v>124.57837837837839</v>
      </c>
      <c r="N27" s="67">
        <v>155.73617021276596</v>
      </c>
      <c r="O27" s="68">
        <v>116.82612781954887</v>
      </c>
      <c r="P27" s="19"/>
    </row>
    <row r="28" spans="2:19" ht="12.75" customHeight="1" thickBot="1" x14ac:dyDescent="0.25">
      <c r="B28" s="6" t="s">
        <v>21</v>
      </c>
      <c r="C28" s="69">
        <v>385.720102455693</v>
      </c>
      <c r="D28" s="70">
        <v>376.44578252027014</v>
      </c>
      <c r="E28" s="71">
        <v>347.47</v>
      </c>
      <c r="F28" s="71">
        <v>300.95999999999998</v>
      </c>
      <c r="G28" s="70">
        <v>351.97357769599409</v>
      </c>
      <c r="H28" s="70">
        <v>398.96088891099686</v>
      </c>
      <c r="I28" s="70">
        <v>410.41086690995775</v>
      </c>
      <c r="J28" s="70">
        <v>437.63160754275532</v>
      </c>
      <c r="K28" s="70">
        <v>436.38196457171938</v>
      </c>
      <c r="L28" s="70">
        <v>409.95994502252296</v>
      </c>
      <c r="M28" s="70">
        <v>346.51455769861917</v>
      </c>
      <c r="N28" s="72">
        <v>322.50704155066427</v>
      </c>
      <c r="O28" s="73">
        <v>370.23160011850621</v>
      </c>
      <c r="P28" s="19"/>
    </row>
    <row r="29" spans="2:19" ht="7.5" customHeight="1" x14ac:dyDescent="0.2">
      <c r="D29" s="19"/>
      <c r="E29" s="19"/>
      <c r="F29" s="19"/>
      <c r="L29" s="74"/>
    </row>
    <row r="30" spans="2:19" x14ac:dyDescent="0.2">
      <c r="M30" s="43"/>
      <c r="O30" s="43"/>
    </row>
    <row r="31" spans="2:19" x14ac:dyDescent="0.2">
      <c r="O31" s="43"/>
    </row>
    <row r="32" spans="2:19" x14ac:dyDescent="0.2">
      <c r="O32" s="43"/>
    </row>
    <row r="34" spans="3:3" x14ac:dyDescent="0.2">
      <c r="C34" s="19"/>
    </row>
    <row r="35" spans="3:3" x14ac:dyDescent="0.2">
      <c r="C35" s="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workbookViewId="0">
      <selection activeCell="R15" sqref="R15"/>
    </sheetView>
  </sheetViews>
  <sheetFormatPr defaultRowHeight="15" x14ac:dyDescent="0.25"/>
  <cols>
    <col min="1" max="1" width="3.140625" customWidth="1"/>
    <col min="2" max="2" width="17.140625" customWidth="1"/>
    <col min="3" max="15" width="10.7109375" customWidth="1"/>
  </cols>
  <sheetData>
    <row r="1" spans="2:15" ht="15.75" customHeight="1" x14ac:dyDescent="0.25">
      <c r="B1" s="188" t="s">
        <v>59</v>
      </c>
    </row>
    <row r="2" spans="2:15" ht="15.75" thickBot="1" x14ac:dyDescent="0.3">
      <c r="B2" s="143" t="s">
        <v>60</v>
      </c>
      <c r="C2" s="202" t="s">
        <v>61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2:15" ht="15.75" thickBot="1" x14ac:dyDescent="0.3">
      <c r="B3" s="200" t="s">
        <v>62</v>
      </c>
      <c r="C3" s="203" t="s">
        <v>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</row>
    <row r="4" spans="2:15" ht="15.75" customHeight="1" thickBot="1" x14ac:dyDescent="0.3">
      <c r="B4" s="201"/>
      <c r="C4" s="159" t="s">
        <v>4</v>
      </c>
      <c r="D4" s="144" t="s">
        <v>5</v>
      </c>
      <c r="E4" s="144" t="s">
        <v>23</v>
      </c>
      <c r="F4" s="144" t="s">
        <v>7</v>
      </c>
      <c r="G4" s="144" t="s">
        <v>8</v>
      </c>
      <c r="H4" s="144" t="s">
        <v>9</v>
      </c>
      <c r="I4" s="144" t="s">
        <v>10</v>
      </c>
      <c r="J4" s="144" t="s">
        <v>11</v>
      </c>
      <c r="K4" s="144" t="s">
        <v>12</v>
      </c>
      <c r="L4" s="144" t="s">
        <v>13</v>
      </c>
      <c r="M4" s="144" t="s">
        <v>24</v>
      </c>
      <c r="N4" s="145" t="s">
        <v>15</v>
      </c>
      <c r="O4" s="146" t="s">
        <v>1</v>
      </c>
    </row>
    <row r="5" spans="2:15" x14ac:dyDescent="0.25">
      <c r="B5" s="193" t="s">
        <v>37</v>
      </c>
      <c r="C5" s="189">
        <v>2.2620000000000001E-2</v>
      </c>
      <c r="D5" s="147">
        <v>2.6020000000000001E-2</v>
      </c>
      <c r="E5" s="147">
        <v>3.4750000000000003E-2</v>
      </c>
      <c r="F5" s="147">
        <v>3.1579999999999997E-2</v>
      </c>
      <c r="G5" s="147">
        <v>2.5749999999999999E-2</v>
      </c>
      <c r="H5" s="147">
        <v>2.3550000000000001E-2</v>
      </c>
      <c r="I5" s="147">
        <v>2.2440000000000002E-2</v>
      </c>
      <c r="J5" s="147">
        <v>2.1659999999999999E-2</v>
      </c>
      <c r="K5" s="147">
        <v>2.2519999999999998E-2</v>
      </c>
      <c r="L5" s="147">
        <v>2.6249999999999999E-2</v>
      </c>
      <c r="M5" s="147">
        <v>2.7609999999999999E-2</v>
      </c>
      <c r="N5" s="148">
        <v>2.93E-2</v>
      </c>
      <c r="O5" s="149">
        <v>2.6020000000000001E-2</v>
      </c>
    </row>
    <row r="6" spans="2:15" x14ac:dyDescent="0.25">
      <c r="B6" s="194" t="s">
        <v>63</v>
      </c>
      <c r="C6" s="190">
        <v>4.3270000000000003E-2</v>
      </c>
      <c r="D6" s="150">
        <v>4.7219999999999998E-2</v>
      </c>
      <c r="E6" s="150">
        <v>6.0240000000000002E-2</v>
      </c>
      <c r="F6" s="150">
        <v>5.747E-2</v>
      </c>
      <c r="G6" s="150">
        <v>4.5990000000000003E-2</v>
      </c>
      <c r="H6" s="150">
        <v>4.24E-2</v>
      </c>
      <c r="I6" s="150">
        <v>4.122E-2</v>
      </c>
      <c r="J6" s="150">
        <v>4.0379999999999999E-2</v>
      </c>
      <c r="K6" s="150">
        <v>4.1239999999999999E-2</v>
      </c>
      <c r="L6" s="150">
        <v>4.9029999999999997E-2</v>
      </c>
      <c r="M6" s="150">
        <v>5.4940000000000003E-2</v>
      </c>
      <c r="N6" s="151">
        <v>5.7270000000000001E-2</v>
      </c>
      <c r="O6" s="152">
        <v>4.8219999999999999E-2</v>
      </c>
    </row>
    <row r="7" spans="2:15" x14ac:dyDescent="0.25">
      <c r="B7" s="194" t="s">
        <v>64</v>
      </c>
      <c r="C7" s="190">
        <v>4.3659999999999997E-2</v>
      </c>
      <c r="D7" s="150">
        <v>4.8919999999999998E-2</v>
      </c>
      <c r="E7" s="150">
        <v>6.3630000000000006E-2</v>
      </c>
      <c r="F7" s="150">
        <v>5.8220000000000001E-2</v>
      </c>
      <c r="G7" s="150">
        <v>4.7359999999999999E-2</v>
      </c>
      <c r="H7" s="150">
        <v>4.4510000000000001E-2</v>
      </c>
      <c r="I7" s="150">
        <v>4.376E-2</v>
      </c>
      <c r="J7" s="150">
        <v>4.2540000000000001E-2</v>
      </c>
      <c r="K7" s="150">
        <v>4.1619999999999997E-2</v>
      </c>
      <c r="L7" s="150">
        <v>5.2290000000000003E-2</v>
      </c>
      <c r="M7" s="150">
        <v>6.7559999999999995E-2</v>
      </c>
      <c r="N7" s="151">
        <v>6.7460000000000006E-2</v>
      </c>
      <c r="O7" s="152">
        <v>5.1769999999999997E-2</v>
      </c>
    </row>
    <row r="8" spans="2:15" x14ac:dyDescent="0.25">
      <c r="B8" s="194" t="s">
        <v>65</v>
      </c>
      <c r="C8" s="190">
        <v>3.9690000000000003E-2</v>
      </c>
      <c r="D8" s="150">
        <v>4.36E-2</v>
      </c>
      <c r="E8" s="150">
        <v>5.8930000000000003E-2</v>
      </c>
      <c r="F8" s="150">
        <v>5.287E-2</v>
      </c>
      <c r="G8" s="150">
        <v>4.2590000000000003E-2</v>
      </c>
      <c r="H8" s="150">
        <v>3.9480000000000001E-2</v>
      </c>
      <c r="I8" s="150">
        <v>3.7990000000000003E-2</v>
      </c>
      <c r="J8" s="150">
        <v>3.6810000000000002E-2</v>
      </c>
      <c r="K8" s="150">
        <v>3.7719999999999997E-2</v>
      </c>
      <c r="L8" s="150">
        <v>4.4450000000000003E-2</v>
      </c>
      <c r="M8" s="150">
        <v>5.0520000000000002E-2</v>
      </c>
      <c r="N8" s="151">
        <v>5.7709999999999997E-2</v>
      </c>
      <c r="O8" s="152">
        <v>4.5060000000000003E-2</v>
      </c>
    </row>
    <row r="9" spans="2:15" x14ac:dyDescent="0.25">
      <c r="B9" s="194" t="s">
        <v>42</v>
      </c>
      <c r="C9" s="190">
        <v>4.879E-2</v>
      </c>
      <c r="D9" s="150">
        <v>5.28E-2</v>
      </c>
      <c r="E9" s="150">
        <v>6.9709999999999994E-2</v>
      </c>
      <c r="F9" s="150">
        <v>6.5040000000000001E-2</v>
      </c>
      <c r="G9" s="150">
        <v>5.2650000000000002E-2</v>
      </c>
      <c r="H9" s="150">
        <v>4.7690000000000003E-2</v>
      </c>
      <c r="I9" s="150">
        <v>4.5510000000000002E-2</v>
      </c>
      <c r="J9" s="150">
        <v>4.3029999999999999E-2</v>
      </c>
      <c r="K9" s="150">
        <v>4.3110000000000002E-2</v>
      </c>
      <c r="L9" s="150">
        <v>5.9270000000000003E-2</v>
      </c>
      <c r="M9" s="150">
        <v>6.5680000000000002E-2</v>
      </c>
      <c r="N9" s="151">
        <v>5.9060000000000001E-2</v>
      </c>
      <c r="O9" s="152">
        <v>5.4280000000000002E-2</v>
      </c>
    </row>
    <row r="10" spans="2:15" x14ac:dyDescent="0.25">
      <c r="B10" s="194" t="s">
        <v>43</v>
      </c>
      <c r="C10" s="190">
        <v>3.6170000000000001E-2</v>
      </c>
      <c r="D10" s="150">
        <v>3.918E-2</v>
      </c>
      <c r="E10" s="150">
        <v>5.1409999999999997E-2</v>
      </c>
      <c r="F10" s="150">
        <v>4.5220000000000003E-2</v>
      </c>
      <c r="G10" s="150">
        <v>3.678E-2</v>
      </c>
      <c r="H10" s="150">
        <v>3.4070000000000003E-2</v>
      </c>
      <c r="I10" s="150">
        <v>3.3259999999999998E-2</v>
      </c>
      <c r="J10" s="150">
        <v>3.1600000000000003E-2</v>
      </c>
      <c r="K10" s="150">
        <v>3.2030000000000003E-2</v>
      </c>
      <c r="L10" s="150">
        <v>3.9910000000000001E-2</v>
      </c>
      <c r="M10" s="150">
        <v>4.5130000000000003E-2</v>
      </c>
      <c r="N10" s="151">
        <v>4.9930000000000002E-2</v>
      </c>
      <c r="O10" s="152">
        <v>3.9359999999999999E-2</v>
      </c>
    </row>
    <row r="11" spans="2:15" x14ac:dyDescent="0.25">
      <c r="B11" s="194" t="s">
        <v>66</v>
      </c>
      <c r="C11" s="190">
        <v>5.3510000000000002E-2</v>
      </c>
      <c r="D11" s="150">
        <v>5.6419999999999998E-2</v>
      </c>
      <c r="E11" s="150">
        <v>7.4779999999999999E-2</v>
      </c>
      <c r="F11" s="150">
        <v>7.1800000000000003E-2</v>
      </c>
      <c r="G11" s="150">
        <v>5.5939999999999997E-2</v>
      </c>
      <c r="H11" s="150">
        <v>4.8619999999999997E-2</v>
      </c>
      <c r="I11" s="150">
        <v>4.5339999999999998E-2</v>
      </c>
      <c r="J11" s="150">
        <v>4.3389999999999998E-2</v>
      </c>
      <c r="K11" s="150">
        <v>4.3279999999999999E-2</v>
      </c>
      <c r="L11" s="150">
        <v>5.9610000000000003E-2</v>
      </c>
      <c r="M11" s="150">
        <v>6.9089999999999999E-2</v>
      </c>
      <c r="N11" s="151">
        <v>6.6549999999999998E-2</v>
      </c>
      <c r="O11" s="152">
        <v>5.7169999999999999E-2</v>
      </c>
    </row>
    <row r="12" spans="2:15" ht="15.75" thickBot="1" x14ac:dyDescent="0.3">
      <c r="B12" s="195" t="s">
        <v>45</v>
      </c>
      <c r="C12" s="191">
        <v>4.1099999999999998E-2</v>
      </c>
      <c r="D12" s="153">
        <v>4.5429999999999998E-2</v>
      </c>
      <c r="E12" s="153">
        <v>5.7439999999999998E-2</v>
      </c>
      <c r="F12" s="153">
        <v>5.441E-2</v>
      </c>
      <c r="G12" s="153">
        <v>4.4490000000000002E-2</v>
      </c>
      <c r="H12" s="153">
        <v>4.0099999999999997E-2</v>
      </c>
      <c r="I12" s="153">
        <v>3.9269999999999999E-2</v>
      </c>
      <c r="J12" s="153">
        <v>3.7740000000000003E-2</v>
      </c>
      <c r="K12" s="153">
        <v>3.8519999999999999E-2</v>
      </c>
      <c r="L12" s="153">
        <v>4.6820000000000001E-2</v>
      </c>
      <c r="M12" s="153">
        <v>5.144E-2</v>
      </c>
      <c r="N12" s="154">
        <v>5.4019999999999999E-2</v>
      </c>
      <c r="O12" s="155">
        <v>4.573E-2</v>
      </c>
    </row>
    <row r="13" spans="2:15" ht="30.75" thickBot="1" x14ac:dyDescent="0.3">
      <c r="B13" s="196" t="s">
        <v>46</v>
      </c>
      <c r="C13" s="192">
        <v>4.0050000000000002E-2</v>
      </c>
      <c r="D13" s="156">
        <v>4.3779999999999999E-2</v>
      </c>
      <c r="E13" s="156">
        <v>5.74E-2</v>
      </c>
      <c r="F13" s="156">
        <v>5.3289999999999997E-2</v>
      </c>
      <c r="G13" s="156">
        <v>4.2689999999999999E-2</v>
      </c>
      <c r="H13" s="156">
        <v>3.9079999999999997E-2</v>
      </c>
      <c r="I13" s="156">
        <v>3.7629999999999997E-2</v>
      </c>
      <c r="J13" s="156">
        <v>3.6269999999999997E-2</v>
      </c>
      <c r="K13" s="156">
        <v>3.662E-2</v>
      </c>
      <c r="L13" s="156">
        <v>4.6030000000000001E-2</v>
      </c>
      <c r="M13" s="156">
        <v>5.2479999999999999E-2</v>
      </c>
      <c r="N13" s="157">
        <v>5.3539999999999997E-2</v>
      </c>
      <c r="O13" s="158">
        <v>4.48E-2</v>
      </c>
    </row>
    <row r="14" spans="2:15" ht="15.75" thickBot="1" x14ac:dyDescent="0.3"/>
    <row r="15" spans="2:15" ht="15.75" thickBot="1" x14ac:dyDescent="0.3">
      <c r="B15" s="197" t="s">
        <v>67</v>
      </c>
      <c r="C15" s="159" t="s">
        <v>4</v>
      </c>
      <c r="D15" s="144" t="s">
        <v>5</v>
      </c>
      <c r="E15" s="144" t="s">
        <v>23</v>
      </c>
      <c r="F15" s="144" t="s">
        <v>7</v>
      </c>
      <c r="G15" s="144" t="s">
        <v>8</v>
      </c>
      <c r="H15" s="144" t="s">
        <v>9</v>
      </c>
      <c r="I15" s="144" t="s">
        <v>10</v>
      </c>
      <c r="J15" s="144" t="s">
        <v>11</v>
      </c>
      <c r="K15" s="144" t="s">
        <v>12</v>
      </c>
      <c r="L15" s="144" t="s">
        <v>13</v>
      </c>
      <c r="M15" s="144" t="s">
        <v>24</v>
      </c>
      <c r="N15" s="81" t="s">
        <v>15</v>
      </c>
      <c r="O15" s="146" t="s">
        <v>1</v>
      </c>
    </row>
    <row r="16" spans="2:15" ht="15" customHeight="1" x14ac:dyDescent="0.25">
      <c r="B16" s="198"/>
      <c r="C16" s="160" t="s">
        <v>68</v>
      </c>
      <c r="D16" s="160" t="s">
        <v>68</v>
      </c>
      <c r="E16" s="160" t="s">
        <v>68</v>
      </c>
      <c r="F16" s="160" t="s">
        <v>68</v>
      </c>
      <c r="G16" s="160" t="s">
        <v>49</v>
      </c>
      <c r="H16" s="160" t="s">
        <v>68</v>
      </c>
      <c r="I16" s="160" t="s">
        <v>68</v>
      </c>
      <c r="J16" s="160" t="s">
        <v>69</v>
      </c>
      <c r="K16" s="160" t="s">
        <v>69</v>
      </c>
      <c r="L16" s="160" t="s">
        <v>68</v>
      </c>
      <c r="M16" s="160" t="s">
        <v>68</v>
      </c>
      <c r="N16" s="160" t="s">
        <v>68</v>
      </c>
      <c r="O16" s="161" t="s">
        <v>68</v>
      </c>
    </row>
    <row r="17" spans="2:15" x14ac:dyDescent="0.25">
      <c r="B17" s="198"/>
      <c r="C17" s="162">
        <v>1.6539999999999999E-2</v>
      </c>
      <c r="D17" s="163">
        <v>1.8890000000000001E-2</v>
      </c>
      <c r="E17" s="163">
        <v>2.5649999999999999E-2</v>
      </c>
      <c r="F17" s="163">
        <v>2.341E-2</v>
      </c>
      <c r="G17" s="163">
        <v>1.9460000000000002E-2</v>
      </c>
      <c r="H17" s="163">
        <v>1.8069999999999999E-2</v>
      </c>
      <c r="I17" s="163">
        <v>1.7610000000000001E-2</v>
      </c>
      <c r="J17" s="163">
        <v>1.6820000000000002E-2</v>
      </c>
      <c r="K17" s="163">
        <v>1.7749999999999998E-2</v>
      </c>
      <c r="L17" s="163">
        <v>2.051E-2</v>
      </c>
      <c r="M17" s="163">
        <v>2.0660000000000001E-2</v>
      </c>
      <c r="N17" s="163">
        <v>2.1420000000000002E-2</v>
      </c>
      <c r="O17" s="164">
        <v>1.9480000000000001E-2</v>
      </c>
    </row>
    <row r="18" spans="2:15" x14ac:dyDescent="0.25">
      <c r="B18" s="198"/>
      <c r="C18" s="165" t="s">
        <v>70</v>
      </c>
      <c r="D18" s="165" t="s">
        <v>71</v>
      </c>
      <c r="E18" s="165" t="s">
        <v>71</v>
      </c>
      <c r="F18" s="165" t="s">
        <v>71</v>
      </c>
      <c r="G18" s="165" t="s">
        <v>68</v>
      </c>
      <c r="H18" s="165" t="s">
        <v>71</v>
      </c>
      <c r="I18" s="165" t="s">
        <v>71</v>
      </c>
      <c r="J18" s="165" t="s">
        <v>68</v>
      </c>
      <c r="K18" s="165" t="s">
        <v>68</v>
      </c>
      <c r="L18" s="165" t="s">
        <v>71</v>
      </c>
      <c r="M18" s="165" t="s">
        <v>71</v>
      </c>
      <c r="N18" s="165" t="s">
        <v>71</v>
      </c>
      <c r="O18" s="166" t="s">
        <v>71</v>
      </c>
    </row>
    <row r="19" spans="2:15" x14ac:dyDescent="0.25">
      <c r="B19" s="198"/>
      <c r="C19" s="162">
        <v>1.866E-2</v>
      </c>
      <c r="D19" s="163">
        <v>2.2009999999999998E-2</v>
      </c>
      <c r="E19" s="163">
        <v>2.9700000000000001E-2</v>
      </c>
      <c r="F19" s="163">
        <v>2.5409999999999999E-2</v>
      </c>
      <c r="G19" s="163">
        <v>1.958E-2</v>
      </c>
      <c r="H19" s="163">
        <v>1.941E-2</v>
      </c>
      <c r="I19" s="163">
        <v>1.8319999999999999E-2</v>
      </c>
      <c r="J19" s="163">
        <v>1.7989999999999999E-2</v>
      </c>
      <c r="K19" s="163">
        <v>1.7819999999999999E-2</v>
      </c>
      <c r="L19" s="163">
        <v>2.1360000000000001E-2</v>
      </c>
      <c r="M19" s="163">
        <v>2.1919999999999999E-2</v>
      </c>
      <c r="N19" s="163">
        <v>2.3189999999999999E-2</v>
      </c>
      <c r="O19" s="164">
        <v>2.103E-2</v>
      </c>
    </row>
    <row r="20" spans="2:15" ht="14.25" customHeight="1" x14ac:dyDescent="0.25">
      <c r="B20" s="198"/>
      <c r="C20" s="165" t="s">
        <v>71</v>
      </c>
      <c r="D20" s="165" t="s">
        <v>70</v>
      </c>
      <c r="E20" s="165" t="s">
        <v>70</v>
      </c>
      <c r="F20" s="165" t="s">
        <v>49</v>
      </c>
      <c r="G20" s="165" t="s">
        <v>71</v>
      </c>
      <c r="H20" s="165" t="s">
        <v>49</v>
      </c>
      <c r="I20" s="165" t="s">
        <v>70</v>
      </c>
      <c r="J20" s="165" t="s">
        <v>70</v>
      </c>
      <c r="K20" s="165" t="s">
        <v>70</v>
      </c>
      <c r="L20" s="165" t="s">
        <v>72</v>
      </c>
      <c r="M20" s="165" t="s">
        <v>70</v>
      </c>
      <c r="N20" s="165" t="s">
        <v>70</v>
      </c>
      <c r="O20" s="166" t="s">
        <v>70</v>
      </c>
    </row>
    <row r="21" spans="2:15" ht="15.75" thickBot="1" x14ac:dyDescent="0.3">
      <c r="B21" s="199"/>
      <c r="C21" s="167">
        <v>1.9310000000000001E-2</v>
      </c>
      <c r="D21" s="168">
        <v>2.2020000000000001E-2</v>
      </c>
      <c r="E21" s="168">
        <v>3.0349999999999999E-2</v>
      </c>
      <c r="F21" s="168">
        <v>2.572E-2</v>
      </c>
      <c r="G21" s="168">
        <v>2.0879999999999999E-2</v>
      </c>
      <c r="H21" s="168">
        <v>2.017E-2</v>
      </c>
      <c r="I21" s="168">
        <v>1.9400000000000001E-2</v>
      </c>
      <c r="J21" s="168">
        <v>1.8329999999999999E-2</v>
      </c>
      <c r="K21" s="168">
        <v>1.968E-2</v>
      </c>
      <c r="L21" s="168">
        <v>2.334E-2</v>
      </c>
      <c r="M21" s="168">
        <v>2.3650000000000001E-2</v>
      </c>
      <c r="N21" s="168">
        <v>2.4809999999999999E-2</v>
      </c>
      <c r="O21" s="169">
        <v>2.2190000000000001E-2</v>
      </c>
    </row>
    <row r="22" spans="2:15" ht="15.75" thickBot="1" x14ac:dyDescent="0.3"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</row>
    <row r="23" spans="2:15" ht="15.75" thickBot="1" x14ac:dyDescent="0.3">
      <c r="B23" s="197" t="s">
        <v>73</v>
      </c>
      <c r="C23" s="171" t="s">
        <v>4</v>
      </c>
      <c r="D23" s="172" t="s">
        <v>5</v>
      </c>
      <c r="E23" s="172" t="s">
        <v>23</v>
      </c>
      <c r="F23" s="172" t="s">
        <v>7</v>
      </c>
      <c r="G23" s="172" t="s">
        <v>8</v>
      </c>
      <c r="H23" s="172" t="s">
        <v>9</v>
      </c>
      <c r="I23" s="172" t="s">
        <v>10</v>
      </c>
      <c r="J23" s="172" t="s">
        <v>11</v>
      </c>
      <c r="K23" s="172" t="s">
        <v>12</v>
      </c>
      <c r="L23" s="172" t="s">
        <v>13</v>
      </c>
      <c r="M23" s="172" t="s">
        <v>24</v>
      </c>
      <c r="N23" s="173" t="s">
        <v>15</v>
      </c>
      <c r="O23" s="174" t="s">
        <v>1</v>
      </c>
    </row>
    <row r="24" spans="2:15" ht="15" customHeight="1" x14ac:dyDescent="0.25">
      <c r="B24" s="198"/>
      <c r="C24" s="175" t="s">
        <v>74</v>
      </c>
      <c r="D24" s="176" t="s">
        <v>75</v>
      </c>
      <c r="E24" s="177" t="s">
        <v>76</v>
      </c>
      <c r="F24" s="178" t="s">
        <v>77</v>
      </c>
      <c r="G24" s="178" t="s">
        <v>55</v>
      </c>
      <c r="H24" s="178" t="s">
        <v>74</v>
      </c>
      <c r="I24" s="178" t="s">
        <v>55</v>
      </c>
      <c r="J24" s="178" t="s">
        <v>74</v>
      </c>
      <c r="K24" s="178" t="s">
        <v>78</v>
      </c>
      <c r="L24" s="178" t="s">
        <v>55</v>
      </c>
      <c r="M24" s="178" t="s">
        <v>79</v>
      </c>
      <c r="N24" s="178" t="s">
        <v>79</v>
      </c>
      <c r="O24" s="179" t="s">
        <v>74</v>
      </c>
    </row>
    <row r="25" spans="2:15" x14ac:dyDescent="0.25">
      <c r="B25" s="198"/>
      <c r="C25" s="180">
        <v>6.9879999999999998E-2</v>
      </c>
      <c r="D25" s="163">
        <v>6.9690000000000002E-2</v>
      </c>
      <c r="E25" s="181">
        <v>9.2310000000000003E-2</v>
      </c>
      <c r="F25" s="181">
        <v>8.9459999999999998E-2</v>
      </c>
      <c r="G25" s="181">
        <v>7.0000000000000007E-2</v>
      </c>
      <c r="H25" s="181">
        <v>6.2050000000000001E-2</v>
      </c>
      <c r="I25" s="181">
        <v>5.8090000000000003E-2</v>
      </c>
      <c r="J25" s="181">
        <v>5.518E-2</v>
      </c>
      <c r="K25" s="181">
        <v>5.6169999999999998E-2</v>
      </c>
      <c r="L25" s="181">
        <v>7.8009999999999996E-2</v>
      </c>
      <c r="M25" s="181">
        <v>8.6489999999999997E-2</v>
      </c>
      <c r="N25" s="181">
        <v>8.0019999999999994E-2</v>
      </c>
      <c r="O25" s="164">
        <v>7.2080000000000005E-2</v>
      </c>
    </row>
    <row r="26" spans="2:15" x14ac:dyDescent="0.25">
      <c r="B26" s="198"/>
      <c r="C26" s="182" t="s">
        <v>55</v>
      </c>
      <c r="D26" s="183" t="s">
        <v>55</v>
      </c>
      <c r="E26" s="178" t="s">
        <v>74</v>
      </c>
      <c r="F26" s="178" t="s">
        <v>74</v>
      </c>
      <c r="G26" s="178" t="s">
        <v>74</v>
      </c>
      <c r="H26" s="178" t="s">
        <v>55</v>
      </c>
      <c r="I26" s="178" t="s">
        <v>74</v>
      </c>
      <c r="J26" s="182" t="s">
        <v>55</v>
      </c>
      <c r="K26" s="182" t="s">
        <v>75</v>
      </c>
      <c r="L26" s="178" t="s">
        <v>80</v>
      </c>
      <c r="M26" s="182" t="s">
        <v>75</v>
      </c>
      <c r="N26" s="182" t="s">
        <v>54</v>
      </c>
      <c r="O26" s="184" t="s">
        <v>55</v>
      </c>
    </row>
    <row r="27" spans="2:15" x14ac:dyDescent="0.25">
      <c r="B27" s="198"/>
      <c r="C27" s="180">
        <v>7.0669999999999997E-2</v>
      </c>
      <c r="D27" s="181">
        <v>7.4039999999999995E-2</v>
      </c>
      <c r="E27" s="181">
        <v>9.3229999999999993E-2</v>
      </c>
      <c r="F27" s="181">
        <v>9.0410000000000004E-2</v>
      </c>
      <c r="G27" s="181">
        <v>7.1879999999999999E-2</v>
      </c>
      <c r="H27" s="181">
        <v>6.275E-2</v>
      </c>
      <c r="I27" s="181">
        <v>5.8889999999999998E-2</v>
      </c>
      <c r="J27" s="181">
        <v>5.5419999999999997E-2</v>
      </c>
      <c r="K27" s="181">
        <v>5.9479999999999998E-2</v>
      </c>
      <c r="L27" s="181">
        <v>7.9570000000000002E-2</v>
      </c>
      <c r="M27" s="181">
        <v>8.7940000000000004E-2</v>
      </c>
      <c r="N27" s="181">
        <v>8.0320000000000003E-2</v>
      </c>
      <c r="O27" s="164">
        <v>7.2859999999999994E-2</v>
      </c>
    </row>
    <row r="28" spans="2:15" x14ac:dyDescent="0.25">
      <c r="B28" s="198"/>
      <c r="C28" s="182" t="s">
        <v>81</v>
      </c>
      <c r="D28" s="182" t="s">
        <v>81</v>
      </c>
      <c r="E28" s="182" t="s">
        <v>81</v>
      </c>
      <c r="F28" s="182" t="s">
        <v>75</v>
      </c>
      <c r="G28" s="182" t="s">
        <v>75</v>
      </c>
      <c r="H28" s="182" t="s">
        <v>75</v>
      </c>
      <c r="I28" s="182" t="s">
        <v>75</v>
      </c>
      <c r="J28" s="182" t="s">
        <v>75</v>
      </c>
      <c r="K28" s="182" t="s">
        <v>55</v>
      </c>
      <c r="L28" s="182" t="s">
        <v>76</v>
      </c>
      <c r="M28" s="182" t="s">
        <v>74</v>
      </c>
      <c r="N28" s="178" t="s">
        <v>55</v>
      </c>
      <c r="O28" s="185" t="s">
        <v>75</v>
      </c>
    </row>
    <row r="29" spans="2:15" ht="15.75" thickBot="1" x14ac:dyDescent="0.3">
      <c r="B29" s="199"/>
      <c r="C29" s="186">
        <v>7.3279999999999998E-2</v>
      </c>
      <c r="D29" s="168">
        <v>7.757E-2</v>
      </c>
      <c r="E29" s="187">
        <v>0.10567</v>
      </c>
      <c r="F29" s="187">
        <v>9.2429999999999998E-2</v>
      </c>
      <c r="G29" s="187">
        <v>7.9810000000000006E-2</v>
      </c>
      <c r="H29" s="187">
        <v>7.0620000000000002E-2</v>
      </c>
      <c r="I29" s="187">
        <v>6.6070000000000004E-2</v>
      </c>
      <c r="J29" s="187">
        <v>6.0979999999999999E-2</v>
      </c>
      <c r="K29" s="187">
        <v>6.0569999999999999E-2</v>
      </c>
      <c r="L29" s="187">
        <v>8.5989999999999997E-2</v>
      </c>
      <c r="M29" s="187">
        <v>9.3469999999999998E-2</v>
      </c>
      <c r="N29" s="187">
        <v>8.6209999999999995E-2</v>
      </c>
      <c r="O29" s="169">
        <v>7.3770000000000002E-2</v>
      </c>
    </row>
    <row r="31" spans="2:15" x14ac:dyDescent="0.25">
      <c r="B31" s="142"/>
    </row>
  </sheetData>
  <mergeCells count="5">
    <mergeCell ref="B15:B21"/>
    <mergeCell ref="B23:B29"/>
    <mergeCell ref="B3:B4"/>
    <mergeCell ref="C2:O2"/>
    <mergeCell ref="C3:O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L23" sqref="L23"/>
    </sheetView>
  </sheetViews>
  <sheetFormatPr defaultRowHeight="15" x14ac:dyDescent="0.25"/>
  <cols>
    <col min="1" max="1" width="3.85546875" customWidth="1"/>
    <col min="2" max="2" width="20.7109375" customWidth="1"/>
    <col min="3" max="4" width="6.7109375" customWidth="1"/>
    <col min="5" max="5" width="20.7109375" customWidth="1"/>
    <col min="6" max="7" width="6.7109375" customWidth="1"/>
    <col min="8" max="8" width="20.7109375" customWidth="1"/>
    <col min="9" max="10" width="6.7109375" customWidth="1"/>
    <col min="11" max="11" width="20.7109375" customWidth="1"/>
    <col min="12" max="13" width="6.7109375" customWidth="1"/>
  </cols>
  <sheetData>
    <row r="1" spans="2:13" ht="15.75" customHeight="1" x14ac:dyDescent="0.25">
      <c r="B1" s="206" t="s">
        <v>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2:13" s="78" customFormat="1" ht="15.75" thickBot="1" x14ac:dyDescent="0.3">
      <c r="B2" s="76"/>
      <c r="C2" s="77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ht="15.75" thickBot="1" x14ac:dyDescent="0.3">
      <c r="B3" s="200" t="s">
        <v>32</v>
      </c>
      <c r="C3" s="208" t="s">
        <v>33</v>
      </c>
      <c r="D3" s="208"/>
      <c r="E3" s="209"/>
      <c r="F3" s="209"/>
      <c r="G3" s="209"/>
      <c r="H3" s="209"/>
      <c r="I3" s="209"/>
      <c r="J3" s="209"/>
      <c r="K3" s="209"/>
      <c r="L3" s="209"/>
      <c r="M3" s="210"/>
    </row>
    <row r="4" spans="2:13" ht="15.75" thickBot="1" x14ac:dyDescent="0.3">
      <c r="B4" s="207"/>
      <c r="C4" s="211" t="s">
        <v>34</v>
      </c>
      <c r="D4" s="212"/>
      <c r="E4" s="79" t="s">
        <v>82</v>
      </c>
      <c r="F4" s="213" t="s">
        <v>35</v>
      </c>
      <c r="G4" s="214"/>
      <c r="H4" s="79" t="s">
        <v>82</v>
      </c>
      <c r="I4" s="213" t="s">
        <v>36</v>
      </c>
      <c r="J4" s="214"/>
      <c r="K4" s="80" t="s">
        <v>82</v>
      </c>
      <c r="L4" s="215" t="s">
        <v>1</v>
      </c>
      <c r="M4" s="216"/>
    </row>
    <row r="5" spans="2:13" x14ac:dyDescent="0.25">
      <c r="B5" s="82" t="s">
        <v>37</v>
      </c>
      <c r="C5" s="83">
        <v>29.09</v>
      </c>
      <c r="D5" s="84" t="s">
        <v>38</v>
      </c>
      <c r="E5" s="82" t="s">
        <v>37</v>
      </c>
      <c r="F5" s="83">
        <v>44.77</v>
      </c>
      <c r="G5" s="85" t="s">
        <v>38</v>
      </c>
      <c r="H5" s="82" t="s">
        <v>37</v>
      </c>
      <c r="I5" s="83">
        <v>44.48</v>
      </c>
      <c r="J5" s="85" t="s">
        <v>38</v>
      </c>
      <c r="K5" s="86" t="s">
        <v>37</v>
      </c>
      <c r="L5" s="87">
        <v>43.82</v>
      </c>
      <c r="M5" s="85" t="s">
        <v>38</v>
      </c>
    </row>
    <row r="6" spans="2:13" x14ac:dyDescent="0.25">
      <c r="B6" s="88" t="s">
        <v>39</v>
      </c>
      <c r="C6" s="89">
        <v>36.72</v>
      </c>
      <c r="D6" s="90" t="s">
        <v>38</v>
      </c>
      <c r="E6" s="88" t="s">
        <v>39</v>
      </c>
      <c r="F6" s="89">
        <v>52.41</v>
      </c>
      <c r="G6" s="91" t="s">
        <v>38</v>
      </c>
      <c r="H6" s="88" t="s">
        <v>39</v>
      </c>
      <c r="I6" s="89">
        <v>53.18</v>
      </c>
      <c r="J6" s="91" t="s">
        <v>38</v>
      </c>
      <c r="K6" s="92" t="s">
        <v>39</v>
      </c>
      <c r="L6" s="93">
        <v>47.36</v>
      </c>
      <c r="M6" s="91" t="s">
        <v>38</v>
      </c>
    </row>
    <row r="7" spans="2:13" x14ac:dyDescent="0.25">
      <c r="B7" s="88" t="s">
        <v>40</v>
      </c>
      <c r="C7" s="89">
        <v>37.11</v>
      </c>
      <c r="D7" s="90" t="s">
        <v>38</v>
      </c>
      <c r="E7" s="88" t="s">
        <v>40</v>
      </c>
      <c r="F7" s="89">
        <v>52.16</v>
      </c>
      <c r="G7" s="91" t="s">
        <v>38</v>
      </c>
      <c r="H7" s="88" t="s">
        <v>40</v>
      </c>
      <c r="I7" s="89">
        <v>53.41</v>
      </c>
      <c r="J7" s="91" t="s">
        <v>38</v>
      </c>
      <c r="K7" s="92" t="s">
        <v>40</v>
      </c>
      <c r="L7" s="93">
        <v>42.97</v>
      </c>
      <c r="M7" s="91" t="s">
        <v>38</v>
      </c>
    </row>
    <row r="8" spans="2:13" x14ac:dyDescent="0.25">
      <c r="B8" s="88" t="s">
        <v>41</v>
      </c>
      <c r="C8" s="89">
        <v>32.99</v>
      </c>
      <c r="D8" s="90" t="s">
        <v>38</v>
      </c>
      <c r="E8" s="88" t="s">
        <v>41</v>
      </c>
      <c r="F8" s="89">
        <v>46.53</v>
      </c>
      <c r="G8" s="91" t="s">
        <v>38</v>
      </c>
      <c r="H8" s="88" t="s">
        <v>41</v>
      </c>
      <c r="I8" s="89">
        <v>48.04</v>
      </c>
      <c r="J8" s="91" t="s">
        <v>38</v>
      </c>
      <c r="K8" s="92" t="s">
        <v>41</v>
      </c>
      <c r="L8" s="93">
        <v>42.55</v>
      </c>
      <c r="M8" s="91" t="s">
        <v>38</v>
      </c>
    </row>
    <row r="9" spans="2:13" x14ac:dyDescent="0.25">
      <c r="B9" s="88" t="s">
        <v>42</v>
      </c>
      <c r="C9" s="89">
        <v>38.97</v>
      </c>
      <c r="D9" s="90" t="s">
        <v>38</v>
      </c>
      <c r="E9" s="88" t="s">
        <v>42</v>
      </c>
      <c r="F9" s="89">
        <v>54.99</v>
      </c>
      <c r="G9" s="91" t="s">
        <v>38</v>
      </c>
      <c r="H9" s="88" t="s">
        <v>42</v>
      </c>
      <c r="I9" s="89">
        <v>56.93</v>
      </c>
      <c r="J9" s="91" t="s">
        <v>38</v>
      </c>
      <c r="K9" s="92" t="s">
        <v>42</v>
      </c>
      <c r="L9" s="93">
        <v>47.16</v>
      </c>
      <c r="M9" s="91" t="s">
        <v>38</v>
      </c>
    </row>
    <row r="10" spans="2:13" x14ac:dyDescent="0.25">
      <c r="B10" s="88" t="s">
        <v>43</v>
      </c>
      <c r="C10" s="89">
        <v>33.58</v>
      </c>
      <c r="D10" s="90" t="s">
        <v>38</v>
      </c>
      <c r="E10" s="88" t="s">
        <v>43</v>
      </c>
      <c r="F10" s="89">
        <v>46</v>
      </c>
      <c r="G10" s="91" t="s">
        <v>38</v>
      </c>
      <c r="H10" s="88" t="s">
        <v>43</v>
      </c>
      <c r="I10" s="89">
        <v>47.05</v>
      </c>
      <c r="J10" s="91" t="s">
        <v>38</v>
      </c>
      <c r="K10" s="92" t="s">
        <v>43</v>
      </c>
      <c r="L10" s="93">
        <v>41.06</v>
      </c>
      <c r="M10" s="91" t="s">
        <v>38</v>
      </c>
    </row>
    <row r="11" spans="2:13" x14ac:dyDescent="0.25">
      <c r="B11" s="88" t="s">
        <v>44</v>
      </c>
      <c r="C11" s="89">
        <v>38.35</v>
      </c>
      <c r="D11" s="90" t="s">
        <v>38</v>
      </c>
      <c r="E11" s="88" t="s">
        <v>44</v>
      </c>
      <c r="F11" s="89">
        <v>52.82</v>
      </c>
      <c r="G11" s="91" t="s">
        <v>38</v>
      </c>
      <c r="H11" s="88" t="s">
        <v>44</v>
      </c>
      <c r="I11" s="89">
        <v>53.83</v>
      </c>
      <c r="J11" s="91" t="s">
        <v>38</v>
      </c>
      <c r="K11" s="92" t="s">
        <v>44</v>
      </c>
      <c r="L11" s="93">
        <v>45.18</v>
      </c>
      <c r="M11" s="91" t="s">
        <v>38</v>
      </c>
    </row>
    <row r="12" spans="2:13" ht="15.75" thickBot="1" x14ac:dyDescent="0.3">
      <c r="B12" s="94" t="s">
        <v>45</v>
      </c>
      <c r="C12" s="95">
        <v>35.74</v>
      </c>
      <c r="D12" s="96" t="s">
        <v>38</v>
      </c>
      <c r="E12" s="94" t="s">
        <v>45</v>
      </c>
      <c r="F12" s="95">
        <v>50.16</v>
      </c>
      <c r="G12" s="97" t="s">
        <v>38</v>
      </c>
      <c r="H12" s="94" t="s">
        <v>45</v>
      </c>
      <c r="I12" s="95">
        <v>51.47</v>
      </c>
      <c r="J12" s="97" t="s">
        <v>38</v>
      </c>
      <c r="K12" s="98" t="s">
        <v>45</v>
      </c>
      <c r="L12" s="99">
        <v>46.22</v>
      </c>
      <c r="M12" s="97" t="s">
        <v>38</v>
      </c>
    </row>
    <row r="13" spans="2:13" ht="15.75" thickBot="1" x14ac:dyDescent="0.3">
      <c r="B13" s="100" t="s">
        <v>46</v>
      </c>
      <c r="C13" s="101">
        <v>35.44</v>
      </c>
      <c r="D13" s="102" t="s">
        <v>38</v>
      </c>
      <c r="E13" s="103" t="s">
        <v>47</v>
      </c>
      <c r="F13" s="101">
        <v>50.14</v>
      </c>
      <c r="G13" s="104" t="s">
        <v>38</v>
      </c>
      <c r="H13" s="103" t="s">
        <v>47</v>
      </c>
      <c r="I13" s="101">
        <v>51.15</v>
      </c>
      <c r="J13" s="104" t="s">
        <v>38</v>
      </c>
      <c r="K13" s="103" t="s">
        <v>47</v>
      </c>
      <c r="L13" s="101">
        <v>44.54</v>
      </c>
      <c r="M13" s="104" t="s">
        <v>38</v>
      </c>
    </row>
    <row r="14" spans="2:13" ht="15.75" thickBot="1" x14ac:dyDescent="0.3">
      <c r="C14" s="105"/>
      <c r="D14" s="105"/>
      <c r="E14" s="105"/>
      <c r="F14" s="105"/>
      <c r="G14" s="105"/>
      <c r="H14" s="106"/>
      <c r="I14" s="105"/>
      <c r="J14" s="105"/>
      <c r="L14" s="107"/>
      <c r="M14" s="105"/>
    </row>
    <row r="15" spans="2:13" ht="30.75" thickBot="1" x14ac:dyDescent="0.3">
      <c r="B15" s="108" t="s">
        <v>83</v>
      </c>
      <c r="C15" s="213" t="s">
        <v>48</v>
      </c>
      <c r="D15" s="214"/>
      <c r="E15" s="109" t="s">
        <v>83</v>
      </c>
      <c r="F15" s="213" t="s">
        <v>35</v>
      </c>
      <c r="G15" s="214"/>
      <c r="H15" s="108" t="s">
        <v>83</v>
      </c>
      <c r="I15" s="213" t="s">
        <v>36</v>
      </c>
      <c r="J15" s="214"/>
      <c r="K15" s="108" t="s">
        <v>83</v>
      </c>
      <c r="L15" s="215" t="s">
        <v>1</v>
      </c>
      <c r="M15" s="216"/>
    </row>
    <row r="16" spans="2:13" x14ac:dyDescent="0.25">
      <c r="B16" s="110" t="s">
        <v>49</v>
      </c>
      <c r="C16" s="111">
        <v>23.67</v>
      </c>
      <c r="D16" s="112" t="s">
        <v>38</v>
      </c>
      <c r="E16" s="110" t="s">
        <v>49</v>
      </c>
      <c r="F16" s="113">
        <v>28.96</v>
      </c>
      <c r="G16" s="114" t="s">
        <v>38</v>
      </c>
      <c r="H16" s="110" t="s">
        <v>49</v>
      </c>
      <c r="I16" s="113">
        <v>29.3</v>
      </c>
      <c r="J16" s="114" t="s">
        <v>38</v>
      </c>
      <c r="K16" s="115" t="s">
        <v>49</v>
      </c>
      <c r="L16" s="87">
        <v>27.74</v>
      </c>
      <c r="M16" s="112" t="s">
        <v>38</v>
      </c>
    </row>
    <row r="17" spans="2:13" x14ac:dyDescent="0.25">
      <c r="B17" s="116" t="s">
        <v>50</v>
      </c>
      <c r="C17" s="117">
        <v>25.12</v>
      </c>
      <c r="D17" s="118" t="s">
        <v>38</v>
      </c>
      <c r="E17" s="116" t="s">
        <v>51</v>
      </c>
      <c r="F17" s="119">
        <v>35.29</v>
      </c>
      <c r="G17" s="120" t="s">
        <v>38</v>
      </c>
      <c r="H17" s="116" t="s">
        <v>51</v>
      </c>
      <c r="I17" s="119">
        <v>35.770000000000003</v>
      </c>
      <c r="J17" s="120" t="s">
        <v>38</v>
      </c>
      <c r="K17" s="121" t="s">
        <v>51</v>
      </c>
      <c r="L17" s="93">
        <v>33.630000000000003</v>
      </c>
      <c r="M17" s="118" t="s">
        <v>38</v>
      </c>
    </row>
    <row r="18" spans="2:13" ht="15.75" thickBot="1" x14ac:dyDescent="0.3">
      <c r="B18" s="122" t="s">
        <v>51</v>
      </c>
      <c r="C18" s="123">
        <v>25.81</v>
      </c>
      <c r="D18" s="124" t="s">
        <v>38</v>
      </c>
      <c r="E18" s="122" t="s">
        <v>52</v>
      </c>
      <c r="F18" s="125">
        <v>36.83</v>
      </c>
      <c r="G18" s="126" t="s">
        <v>38</v>
      </c>
      <c r="H18" s="122" t="s">
        <v>52</v>
      </c>
      <c r="I18" s="125">
        <v>36.42</v>
      </c>
      <c r="J18" s="126" t="s">
        <v>38</v>
      </c>
      <c r="K18" s="127" t="s">
        <v>53</v>
      </c>
      <c r="L18" s="128">
        <v>33.71</v>
      </c>
      <c r="M18" s="124" t="s">
        <v>38</v>
      </c>
    </row>
    <row r="19" spans="2:13" ht="15.75" thickBot="1" x14ac:dyDescent="0.3">
      <c r="C19" s="105"/>
      <c r="D19" s="105"/>
      <c r="E19" s="105"/>
      <c r="F19" s="105"/>
      <c r="G19" s="105"/>
      <c r="I19" s="105"/>
      <c r="J19" s="105"/>
      <c r="L19" s="107"/>
      <c r="M19" s="105"/>
    </row>
    <row r="20" spans="2:13" ht="30.75" thickBot="1" x14ac:dyDescent="0.3">
      <c r="B20" s="108" t="s">
        <v>84</v>
      </c>
      <c r="C20" s="213" t="s">
        <v>48</v>
      </c>
      <c r="D20" s="214"/>
      <c r="E20" s="129" t="s">
        <v>84</v>
      </c>
      <c r="F20" s="213" t="s">
        <v>35</v>
      </c>
      <c r="G20" s="214"/>
      <c r="H20" s="108" t="s">
        <v>84</v>
      </c>
      <c r="I20" s="213" t="s">
        <v>36</v>
      </c>
      <c r="J20" s="214"/>
      <c r="K20" s="108" t="s">
        <v>84</v>
      </c>
      <c r="L20" s="215" t="s">
        <v>1</v>
      </c>
      <c r="M20" s="216"/>
    </row>
    <row r="21" spans="2:13" x14ac:dyDescent="0.25">
      <c r="B21" s="130" t="s">
        <v>54</v>
      </c>
      <c r="C21" s="131">
        <v>45.35</v>
      </c>
      <c r="D21" s="120" t="s">
        <v>38</v>
      </c>
      <c r="E21" s="132" t="s">
        <v>55</v>
      </c>
      <c r="F21" s="133">
        <v>65.23</v>
      </c>
      <c r="G21" s="134" t="s">
        <v>38</v>
      </c>
      <c r="H21" s="135" t="s">
        <v>56</v>
      </c>
      <c r="I21" s="119">
        <v>65.010000000000005</v>
      </c>
      <c r="J21" s="114" t="s">
        <v>38</v>
      </c>
      <c r="K21" s="136" t="s">
        <v>56</v>
      </c>
      <c r="L21" s="87">
        <v>55.58</v>
      </c>
      <c r="M21" s="112" t="s">
        <v>38</v>
      </c>
    </row>
    <row r="22" spans="2:13" x14ac:dyDescent="0.25">
      <c r="B22" s="130" t="s">
        <v>57</v>
      </c>
      <c r="C22" s="131">
        <v>45.78</v>
      </c>
      <c r="D22" s="120" t="s">
        <v>38</v>
      </c>
      <c r="E22" s="137" t="s">
        <v>58</v>
      </c>
      <c r="F22" s="119">
        <v>66.31</v>
      </c>
      <c r="G22" s="118" t="s">
        <v>38</v>
      </c>
      <c r="H22" s="137" t="s">
        <v>57</v>
      </c>
      <c r="I22" s="119">
        <v>68.42</v>
      </c>
      <c r="J22" s="120" t="s">
        <v>38</v>
      </c>
      <c r="K22" s="136" t="s">
        <v>55</v>
      </c>
      <c r="L22" s="93">
        <v>56.55</v>
      </c>
      <c r="M22" s="118" t="s">
        <v>38</v>
      </c>
    </row>
    <row r="23" spans="2:13" ht="15.75" thickBot="1" x14ac:dyDescent="0.3">
      <c r="B23" s="138" t="s">
        <v>55</v>
      </c>
      <c r="C23" s="139">
        <v>48.64</v>
      </c>
      <c r="D23" s="126" t="s">
        <v>38</v>
      </c>
      <c r="E23" s="140" t="s">
        <v>57</v>
      </c>
      <c r="F23" s="125">
        <v>66.900000000000006</v>
      </c>
      <c r="G23" s="124" t="s">
        <v>38</v>
      </c>
      <c r="H23" s="140" t="s">
        <v>58</v>
      </c>
      <c r="I23" s="125">
        <v>70.3</v>
      </c>
      <c r="J23" s="126" t="s">
        <v>38</v>
      </c>
      <c r="K23" s="141" t="s">
        <v>58</v>
      </c>
      <c r="L23" s="128">
        <v>57.82</v>
      </c>
      <c r="M23" s="124" t="s">
        <v>38</v>
      </c>
    </row>
    <row r="25" spans="2:13" x14ac:dyDescent="0.25">
      <c r="B25" s="142"/>
    </row>
  </sheetData>
  <mergeCells count="15">
    <mergeCell ref="C15:D15"/>
    <mergeCell ref="F15:G15"/>
    <mergeCell ref="I15:J15"/>
    <mergeCell ref="L15:M15"/>
    <mergeCell ref="C20:D20"/>
    <mergeCell ref="F20:G20"/>
    <mergeCell ref="I20:J20"/>
    <mergeCell ref="L20:M20"/>
    <mergeCell ref="B1:L1"/>
    <mergeCell ref="B3:B4"/>
    <mergeCell ref="C3:M3"/>
    <mergeCell ref="C4:D4"/>
    <mergeCell ref="F4:G4"/>
    <mergeCell ref="I4:J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Nemocenské dávky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2022-09-30T09:31:17Z</dcterms:created>
  <dcterms:modified xsi:type="dcterms:W3CDTF">2022-12-02T09:58:06Z</dcterms:modified>
</cp:coreProperties>
</file>