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íloh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<sst xmlns="http://schemas.openxmlformats.org/spreadsheetml/2006/main" count="57" uniqueCount="57">
  <si>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Bratislava</t>
  </si>
  <si>
    <t>Čadca</t>
  </si>
  <si>
    <t>Dolný Kubín</t>
  </si>
  <si>
    <t>Dunajská Streda</t>
  </si>
  <si>
    <t>Galanta</t>
  </si>
  <si>
    <t>Humenné</t>
  </si>
  <si>
    <t>Komárno</t>
  </si>
  <si>
    <t>Pobočky SP spolu</t>
  </si>
  <si>
    <t xml:space="preserve">Pohľadávky vymáhané </t>
  </si>
  <si>
    <t>exekúcia</t>
  </si>
  <si>
    <t>konkurz</t>
  </si>
  <si>
    <t>vyrovnanie</t>
  </si>
  <si>
    <t>likvidácia</t>
  </si>
  <si>
    <t>Košice</t>
  </si>
  <si>
    <t>Levice</t>
  </si>
  <si>
    <t>Liptovský Mikuláš</t>
  </si>
  <si>
    <t>Lučenec</t>
  </si>
  <si>
    <t>Martin</t>
  </si>
  <si>
    <t>Michalovce</t>
  </si>
  <si>
    <t>Nitra</t>
  </si>
  <si>
    <t>Bardejov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</si>
  <si>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</si>
  <si>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</si>
  <si>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</si>
  <si>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</si>
  <si>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</si>
  <si>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</si>
  <si>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</si>
  <si>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</si>
  <si>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</si>
  <si>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Svidník</t>
  </si>
  <si>
    <t>Topoľčany</t>
  </si>
  <si>
    <t>Trebišov</t>
  </si>
  <si>
    <t>Trenčín</t>
  </si>
  <si>
    <t>Trnava</t>
  </si>
  <si>
    <t>Veľký Krtíš</t>
  </si>
  <si>
    <t>Zvolen</t>
  </si>
  <si>
    <t>Žiar nad Hronom</t>
  </si>
  <si>
    <t>Žilina</t>
  </si>
  <si>
    <t>Banská Bystrica</t>
  </si>
  <si>
    <t>Stará Ľubovňa</t>
  </si>
  <si>
    <t>Vranov nad Topľou</t>
  </si>
  <si>
    <t>dedičské konanie</t>
  </si>
  <si>
    <t xml:space="preserve">povolené splátky dlžných súm </t>
  </si>
  <si>
    <t>prostredníctvom mandátnej správy</t>
  </si>
  <si>
    <t>iné spôsoby vymáhania</t>
  </si>
  <si>
    <t>reštrukturalizácia</t>
  </si>
  <si>
    <t>Spolu pohľadávky SP</t>
  </si>
  <si>
    <t>Pohľadávky na poistnom a príspevkoch na SDS celkom              ( účet 316 )</t>
  </si>
  <si>
    <t xml:space="preserve">z toho </t>
  </si>
  <si>
    <t>spôsoby vymáhania</t>
  </si>
  <si>
    <t>pohľadávky predpísané</t>
  </si>
  <si>
    <t>nepredpísané</t>
  </si>
  <si>
    <t>Ústredie _účtovníctvo</t>
  </si>
  <si>
    <t>Pohľadávky Sociálnej poisťovne na poistnom a príspevkoch na SDS k 31. 12. 2016 podľa spôsobov vymáhania (v Eur)</t>
  </si>
  <si>
    <t>Pobočka                                       stav k 31.12.2016</t>
  </si>
  <si>
    <t>Príloha 7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</si>
</sst>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\ _S_k_-;\-* #,##0.00\ _S_k_-;_-* &quot;-&quot;??\ _S_k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_ ;[Red]\-#,##0.00\ "/>
    <numFmt numFmtId="170" formatCode="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1F497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" fontId="3" fillId="0" borderId="0">
      <alignment/>
      <protection/>
    </xf>
    <xf numFmtId="3" fontId="4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2" fontId="5" fillId="0" borderId="0">
      <alignment/>
      <protection/>
    </xf>
    <xf numFmtId="0" fontId="39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49" fontId="7" fillId="0" borderId="0">
      <alignment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33" borderId="10" xfId="51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4" fontId="11" fillId="33" borderId="10" xfId="50" applyNumberFormat="1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4" fontId="11" fillId="33" borderId="11" xfId="50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/>
    </xf>
    <xf numFmtId="4" fontId="10" fillId="0" borderId="10" xfId="50" applyNumberFormat="1" applyFont="1" applyFill="1" applyBorder="1">
      <alignment/>
      <protection/>
    </xf>
    <xf numFmtId="4" fontId="10" fillId="0" borderId="10" xfId="52" applyNumberFormat="1" applyFont="1" applyFill="1" applyBorder="1" applyAlignment="1">
      <alignment wrapText="1"/>
      <protection/>
    </xf>
    <xf numFmtId="4" fontId="10" fillId="0" borderId="10" xfId="50" applyNumberFormat="1" applyFont="1" applyFill="1" applyBorder="1" applyAlignment="1">
      <alignment horizontal="right"/>
      <protection/>
    </xf>
    <xf numFmtId="4" fontId="10" fillId="0" borderId="11" xfId="50" applyNumberFormat="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4" fontId="10" fillId="0" borderId="10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0" xfId="51" applyNumberFormat="1" applyFont="1" applyFill="1" applyBorder="1">
      <alignment/>
      <protection/>
    </xf>
    <xf numFmtId="4" fontId="10" fillId="0" borderId="10" xfId="50" applyNumberFormat="1" applyFont="1" applyFill="1" applyBorder="1" applyAlignment="1">
      <alignment/>
      <protection/>
    </xf>
    <xf numFmtId="4" fontId="10" fillId="0" borderId="10" xfId="51" applyNumberFormat="1" applyFont="1" applyBorder="1">
      <alignment/>
      <protection/>
    </xf>
    <xf numFmtId="4" fontId="10" fillId="0" borderId="10" xfId="50" applyNumberFormat="1" applyFont="1" applyBorder="1" applyAlignment="1">
      <alignment/>
      <protection/>
    </xf>
    <xf numFmtId="4" fontId="10" fillId="0" borderId="10" xfId="50" applyNumberFormat="1" applyFont="1" applyFill="1" applyBorder="1" applyAlignment="1">
      <alignment horizontal="right" wrapText="1"/>
      <protection/>
    </xf>
    <xf numFmtId="4" fontId="10" fillId="0" borderId="11" xfId="50" applyNumberFormat="1" applyFont="1" applyFill="1" applyBorder="1" applyAlignment="1">
      <alignment horizontal="right" wrapText="1"/>
      <protection/>
    </xf>
    <xf numFmtId="4" fontId="10" fillId="0" borderId="10" xfId="50" applyNumberFormat="1" applyFont="1" applyBorder="1">
      <alignment/>
      <protection/>
    </xf>
    <xf numFmtId="4" fontId="10" fillId="0" borderId="11" xfId="50" applyNumberFormat="1" applyFont="1" applyBorder="1">
      <alignment/>
      <protection/>
    </xf>
    <xf numFmtId="4" fontId="49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11" xfId="50" applyNumberFormat="1" applyFont="1" applyFill="1" applyBorder="1" applyAlignment="1">
      <alignment horizontal="right"/>
      <protection/>
    </xf>
    <xf numFmtId="0" fontId="10" fillId="0" borderId="13" xfId="0" applyFont="1" applyFill="1" applyBorder="1" applyAlignment="1">
      <alignment/>
    </xf>
    <xf numFmtId="4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15" xfId="50" applyNumberFormat="1" applyFont="1" applyFill="1" applyBorder="1">
      <alignment/>
      <protection/>
    </xf>
    <xf numFmtId="4" fontId="10" fillId="0" borderId="16" xfId="0" applyNumberFormat="1" applyFont="1" applyFill="1" applyBorder="1" applyAlignment="1">
      <alignment horizontal="right"/>
    </xf>
    <xf numFmtId="0" fontId="11" fillId="34" borderId="17" xfId="0" applyFon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11" fillId="34" borderId="19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1" fillId="35" borderId="23" xfId="0" applyFont="1" applyFill="1" applyBorder="1" applyAlignment="1">
      <alignment/>
    </xf>
    <xf numFmtId="4" fontId="11" fillId="35" borderId="24" xfId="0" applyNumberFormat="1" applyFont="1" applyFill="1" applyBorder="1" applyAlignment="1">
      <alignment/>
    </xf>
    <xf numFmtId="4" fontId="11" fillId="35" borderId="2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4" fontId="11" fillId="33" borderId="20" xfId="50" applyNumberFormat="1" applyFont="1" applyFill="1" applyBorder="1" applyAlignment="1">
      <alignment horizontal="center" vertical="center" wrapText="1"/>
      <protection/>
    </xf>
    <xf numFmtId="4" fontId="11" fillId="33" borderId="12" xfId="50" applyNumberFormat="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0" fontId="10" fillId="0" borderId="21" xfId="51" applyFont="1" applyBorder="1" applyAlignment="1">
      <alignment horizontal="center" vertical="center" wrapText="1"/>
      <protection/>
    </xf>
    <xf numFmtId="4" fontId="11" fillId="33" borderId="21" xfId="50" applyNumberFormat="1" applyFont="1" applyFill="1" applyBorder="1" applyAlignment="1">
      <alignment horizontal="center" vertical="center" wrapText="1"/>
      <protection/>
    </xf>
    <xf numFmtId="4" fontId="11" fillId="33" borderId="10" xfId="50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zov" xfId="47"/>
    <cellStyle name="Neutrálna" xfId="48"/>
    <cellStyle name="Normal_Exekútori" xfId="49"/>
    <cellStyle name="normálne_AA.spôsoby vymáhania k 30.6.2006. nasčít.z pobočiekspolu" xfId="50"/>
    <cellStyle name="normálne_Spôsoby vymáhania - jún 2007(uprav.BA)" xfId="51"/>
    <cellStyle name="normálne_účtovníctvo jún 2006 - veľká.uprav.Ľ.2" xfId="52"/>
    <cellStyle name="normální_laroux" xfId="53"/>
    <cellStyle name="Percent" xfId="54"/>
    <cellStyle name="Popis" xfId="55"/>
    <cellStyle name="Followed Hyperlink" xfId="56"/>
    <cellStyle name="Poznámka" xfId="57"/>
    <cellStyle name="Prepojená bunka" xfId="58"/>
    <cellStyle name="ProductNo." xfId="59"/>
    <cellStyle name="Spolu" xfId="60"/>
    <cellStyle name="Text upozornenia" xfId="61"/>
    <cellStyle name="Titul" xfId="62"/>
    <cellStyle name="Upozornenie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5"/>
  <sheetViews>
    <sheetView tabSelected="1" zoomScale="80" zoomScaleNormal="80" workbookViewId="0" topLeftCell="A1">
      <selection activeCell="M1" sqref="M1:O2"/>
    </sheetView>
  </sheetViews>
  <sheetFormatPr defaultColWidth="9.140625" defaultRowHeight="12.75"/>
  <cols>
    <col min="1" max="1" width="5.00390625" style="2" customWidth="1"/>
    <col min="2" max="2" width="22.28125" style="2" customWidth="1"/>
    <col min="3" max="3" width="15.140625" style="2" customWidth="1"/>
    <col min="4" max="4" width="15.421875" style="2" customWidth="1"/>
    <col min="5" max="5" width="16.57421875" style="2" customWidth="1"/>
    <col min="6" max="6" width="16.8515625" style="2" customWidth="1"/>
    <col min="7" max="7" width="14.7109375" style="2" customWidth="1"/>
    <col min="8" max="8" width="13.28125" style="2" customWidth="1"/>
    <col min="9" max="9" width="11.7109375" style="2" customWidth="1"/>
    <col min="10" max="10" width="16.140625" style="2" customWidth="1"/>
    <col min="11" max="11" width="14.57421875" style="2" customWidth="1"/>
    <col min="12" max="12" width="12.421875" style="2" customWidth="1"/>
    <col min="13" max="13" width="14.421875" style="2" customWidth="1"/>
    <col min="14" max="14" width="17.57421875" style="2" customWidth="1"/>
    <col min="15" max="15" width="13.421875" style="2" customWidth="1"/>
    <col min="16" max="16384" width="9.140625" style="2" customWidth="1"/>
  </cols>
  <sheetData>
    <row r="1" spans="13:15" ht="12.75">
      <c r="M1" s="41" t="s">
        <v>56</v>
      </c>
      <c r="N1" s="41"/>
      <c r="O1" s="41"/>
    </row>
    <row r="2" spans="13:15" ht="12.75">
      <c r="M2" s="41"/>
      <c r="N2" s="41"/>
      <c r="O2" s="41"/>
    </row>
    <row r="3" spans="2:15" ht="12.75">
      <c r="B3" s="42" t="s">
        <v>54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24.75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15.75">
      <c r="B5" s="44" t="s">
        <v>55</v>
      </c>
      <c r="C5" s="46" t="s">
        <v>48</v>
      </c>
      <c r="D5" s="48" t="s">
        <v>49</v>
      </c>
      <c r="E5" s="49"/>
      <c r="F5" s="50" t="s">
        <v>8</v>
      </c>
      <c r="G5" s="52" t="s">
        <v>50</v>
      </c>
      <c r="H5" s="52"/>
      <c r="I5" s="52"/>
      <c r="J5" s="52"/>
      <c r="K5" s="52"/>
      <c r="L5" s="52"/>
      <c r="M5" s="52"/>
      <c r="N5" s="52"/>
      <c r="O5" s="53"/>
    </row>
    <row r="6" spans="2:15" ht="59.25" customHeight="1">
      <c r="B6" s="45"/>
      <c r="C6" s="47"/>
      <c r="D6" s="3" t="s">
        <v>51</v>
      </c>
      <c r="E6" s="4" t="s">
        <v>52</v>
      </c>
      <c r="F6" s="51"/>
      <c r="G6" s="5" t="s">
        <v>9</v>
      </c>
      <c r="H6" s="5" t="s">
        <v>10</v>
      </c>
      <c r="I6" s="5" t="s">
        <v>11</v>
      </c>
      <c r="J6" s="5" t="s">
        <v>46</v>
      </c>
      <c r="K6" s="5" t="s">
        <v>12</v>
      </c>
      <c r="L6" s="5" t="s">
        <v>42</v>
      </c>
      <c r="M6" s="5" t="s">
        <v>43</v>
      </c>
      <c r="N6" s="6" t="s">
        <v>44</v>
      </c>
      <c r="O6" s="7" t="s">
        <v>45</v>
      </c>
    </row>
    <row r="7" spans="2:15" ht="12.75">
      <c r="B7" s="8" t="s">
        <v>39</v>
      </c>
      <c r="C7" s="9">
        <v>33693384.72</v>
      </c>
      <c r="D7" s="9">
        <f>C7-E7</f>
        <v>31381008.64</v>
      </c>
      <c r="E7" s="10">
        <v>2312376.08</v>
      </c>
      <c r="F7" s="11">
        <f aca="true" t="shared" si="0" ref="F7:F42">SUM(G7:O7)</f>
        <v>20071199.57</v>
      </c>
      <c r="G7" s="9">
        <v>11800805.64</v>
      </c>
      <c r="H7" s="9">
        <v>1449064.73</v>
      </c>
      <c r="I7" s="9">
        <v>0</v>
      </c>
      <c r="J7" s="9">
        <v>213602.34</v>
      </c>
      <c r="K7" s="9">
        <v>186426.48</v>
      </c>
      <c r="L7" s="9">
        <v>106624.47</v>
      </c>
      <c r="M7" s="9">
        <v>218149.25</v>
      </c>
      <c r="N7" s="9">
        <v>5939699.19</v>
      </c>
      <c r="O7" s="12">
        <v>156827.47</v>
      </c>
    </row>
    <row r="8" spans="2:15" ht="12.75">
      <c r="B8" s="8" t="s">
        <v>20</v>
      </c>
      <c r="C8" s="13">
        <v>6611805.07</v>
      </c>
      <c r="D8" s="9">
        <f aca="true" t="shared" si="1" ref="D8:D44">C8-E8</f>
        <v>5393275.61</v>
      </c>
      <c r="E8" s="10">
        <v>1218529.46</v>
      </c>
      <c r="F8" s="11">
        <f t="shared" si="0"/>
        <v>4943989.35</v>
      </c>
      <c r="G8" s="9">
        <v>2875718.25</v>
      </c>
      <c r="H8" s="9">
        <v>585937.42</v>
      </c>
      <c r="I8" s="9">
        <v>0</v>
      </c>
      <c r="J8" s="9">
        <v>74882.9</v>
      </c>
      <c r="K8" s="9">
        <v>21452.95</v>
      </c>
      <c r="L8" s="9">
        <v>17150.2</v>
      </c>
      <c r="M8" s="9">
        <v>3766.51</v>
      </c>
      <c r="N8" s="9">
        <v>1355933.06</v>
      </c>
      <c r="O8" s="12">
        <v>9148.06</v>
      </c>
    </row>
    <row r="9" spans="2:15" ht="12.75">
      <c r="B9" s="8" t="s">
        <v>0</v>
      </c>
      <c r="C9" s="13">
        <v>245564579.02000007</v>
      </c>
      <c r="D9" s="9">
        <f t="shared" si="1"/>
        <v>217797409.18000007</v>
      </c>
      <c r="E9" s="10">
        <v>27767169.84</v>
      </c>
      <c r="F9" s="11">
        <f t="shared" si="0"/>
        <v>77860104.00999999</v>
      </c>
      <c r="G9" s="14">
        <v>58581318.95</v>
      </c>
      <c r="H9" s="14">
        <v>10313794.219999999</v>
      </c>
      <c r="I9" s="14"/>
      <c r="J9" s="14">
        <v>260718.8</v>
      </c>
      <c r="K9" s="14">
        <v>6532.44</v>
      </c>
      <c r="L9" s="14">
        <v>227886.03</v>
      </c>
      <c r="M9" s="14">
        <v>854435.5</v>
      </c>
      <c r="N9" s="14">
        <v>7615418.07</v>
      </c>
      <c r="O9" s="15">
        <v>0</v>
      </c>
    </row>
    <row r="10" spans="2:15" ht="12.75">
      <c r="B10" s="8" t="s">
        <v>1</v>
      </c>
      <c r="C10" s="13">
        <v>9343190.699999997</v>
      </c>
      <c r="D10" s="9">
        <f t="shared" si="1"/>
        <v>8842448.259999998</v>
      </c>
      <c r="E10" s="10">
        <v>500742.43999999994</v>
      </c>
      <c r="F10" s="11">
        <f t="shared" si="0"/>
        <v>7667312.71</v>
      </c>
      <c r="G10" s="9">
        <v>6169027.57</v>
      </c>
      <c r="H10" s="9">
        <v>564972.41</v>
      </c>
      <c r="I10" s="9">
        <v>0</v>
      </c>
      <c r="J10" s="9">
        <v>0</v>
      </c>
      <c r="K10" s="9">
        <v>70670.53</v>
      </c>
      <c r="L10" s="9">
        <v>19044.39</v>
      </c>
      <c r="M10" s="9">
        <v>2096.7</v>
      </c>
      <c r="N10" s="9">
        <v>831292.68</v>
      </c>
      <c r="O10" s="12">
        <v>10208.43</v>
      </c>
    </row>
    <row r="11" spans="2:15" ht="12.75">
      <c r="B11" s="8" t="s">
        <v>2</v>
      </c>
      <c r="C11" s="13">
        <v>11027533.31</v>
      </c>
      <c r="D11" s="9">
        <f t="shared" si="1"/>
        <v>9909869.870000001</v>
      </c>
      <c r="E11" s="10">
        <v>1117663.4400000002</v>
      </c>
      <c r="F11" s="11">
        <f t="shared" si="0"/>
        <v>7534650.029999999</v>
      </c>
      <c r="G11" s="9">
        <v>4844152.52</v>
      </c>
      <c r="H11" s="9">
        <v>1525452.12</v>
      </c>
      <c r="I11" s="9">
        <v>0</v>
      </c>
      <c r="J11" s="9">
        <v>0</v>
      </c>
      <c r="K11" s="9">
        <v>35441.15</v>
      </c>
      <c r="L11" s="9">
        <v>11211.68</v>
      </c>
      <c r="M11" s="9">
        <v>0</v>
      </c>
      <c r="N11" s="9">
        <v>1106989.48</v>
      </c>
      <c r="O11" s="12">
        <v>11403.08</v>
      </c>
    </row>
    <row r="12" spans="2:15" ht="12.75">
      <c r="B12" s="8" t="s">
        <v>3</v>
      </c>
      <c r="C12" s="13">
        <v>15431940.750000002</v>
      </c>
      <c r="D12" s="9">
        <f t="shared" si="1"/>
        <v>14512767.160000002</v>
      </c>
      <c r="E12" s="10">
        <v>919173.59</v>
      </c>
      <c r="F12" s="11">
        <f t="shared" si="0"/>
        <v>10505319.100000005</v>
      </c>
      <c r="G12" s="14">
        <v>6154853.3</v>
      </c>
      <c r="H12" s="14">
        <v>1752015.0000000005</v>
      </c>
      <c r="I12" s="14">
        <v>91824.29000000001</v>
      </c>
      <c r="J12" s="14"/>
      <c r="K12" s="14">
        <v>208.9</v>
      </c>
      <c r="L12" s="14">
        <v>160684.51</v>
      </c>
      <c r="M12" s="9">
        <v>5393.179999999999</v>
      </c>
      <c r="N12" s="14">
        <v>1543929.7000000046</v>
      </c>
      <c r="O12" s="15">
        <v>796410.22</v>
      </c>
    </row>
    <row r="13" spans="2:15" ht="12.75">
      <c r="B13" s="8" t="s">
        <v>4</v>
      </c>
      <c r="C13" s="16">
        <v>19449375.43</v>
      </c>
      <c r="D13" s="9">
        <f t="shared" si="1"/>
        <v>17824178.34</v>
      </c>
      <c r="E13" s="17">
        <v>1625197.09</v>
      </c>
      <c r="F13" s="11">
        <f t="shared" si="0"/>
        <v>10516640.36000001</v>
      </c>
      <c r="G13" s="9">
        <v>5962437.489999999</v>
      </c>
      <c r="H13" s="9">
        <v>335139.4799999999</v>
      </c>
      <c r="I13" s="9">
        <v>0</v>
      </c>
      <c r="J13" s="9">
        <v>25224.71</v>
      </c>
      <c r="K13" s="9">
        <v>261301.31</v>
      </c>
      <c r="L13" s="9">
        <v>70813.6</v>
      </c>
      <c r="M13" s="9">
        <v>24690.43</v>
      </c>
      <c r="N13" s="9">
        <v>2974718.7100000116</v>
      </c>
      <c r="O13" s="12">
        <v>862314.63</v>
      </c>
    </row>
    <row r="14" spans="2:15" ht="12.75">
      <c r="B14" s="8" t="s">
        <v>5</v>
      </c>
      <c r="C14" s="13">
        <v>6458388.679999999</v>
      </c>
      <c r="D14" s="9">
        <f t="shared" si="1"/>
        <v>5673872.829999998</v>
      </c>
      <c r="E14" s="10">
        <v>784515.8500000001</v>
      </c>
      <c r="F14" s="11">
        <f t="shared" si="0"/>
        <v>5225827.15</v>
      </c>
      <c r="G14" s="9">
        <v>3280964.4</v>
      </c>
      <c r="H14" s="9">
        <v>1005317.19</v>
      </c>
      <c r="I14" s="9">
        <v>0</v>
      </c>
      <c r="J14" s="9">
        <v>455469.29</v>
      </c>
      <c r="K14" s="9">
        <v>0</v>
      </c>
      <c r="L14" s="9">
        <v>787.11</v>
      </c>
      <c r="M14" s="9">
        <v>3288.84</v>
      </c>
      <c r="N14" s="9">
        <v>454001.33</v>
      </c>
      <c r="O14" s="12">
        <v>25998.99</v>
      </c>
    </row>
    <row r="15" spans="2:15" ht="12.75">
      <c r="B15" s="8" t="s">
        <v>6</v>
      </c>
      <c r="C15" s="18">
        <v>9680458.379999999</v>
      </c>
      <c r="D15" s="9">
        <f t="shared" si="1"/>
        <v>8935550.45</v>
      </c>
      <c r="E15" s="19">
        <v>744907.93</v>
      </c>
      <c r="F15" s="11">
        <f t="shared" si="0"/>
        <v>7443192.380000001</v>
      </c>
      <c r="G15" s="9">
        <v>3704377.42</v>
      </c>
      <c r="H15" s="9">
        <v>639294.34</v>
      </c>
      <c r="I15" s="9">
        <v>0</v>
      </c>
      <c r="J15" s="9">
        <v>28449.48</v>
      </c>
      <c r="K15" s="9">
        <v>16805.45</v>
      </c>
      <c r="L15" s="9">
        <v>80397.57</v>
      </c>
      <c r="M15" s="9">
        <v>1039.83</v>
      </c>
      <c r="N15" s="9">
        <v>2951971.95</v>
      </c>
      <c r="O15" s="12">
        <v>20856.34</v>
      </c>
    </row>
    <row r="16" spans="2:15" ht="12.75">
      <c r="B16" s="8" t="s">
        <v>13</v>
      </c>
      <c r="C16" s="13">
        <v>41704881.580000006</v>
      </c>
      <c r="D16" s="9">
        <f t="shared" si="1"/>
        <v>36173561.89000001</v>
      </c>
      <c r="E16" s="17">
        <v>5531319.69</v>
      </c>
      <c r="F16" s="11">
        <f t="shared" si="0"/>
        <v>28673419.749999996</v>
      </c>
      <c r="G16" s="14">
        <v>19748921.25</v>
      </c>
      <c r="H16" s="14">
        <v>3504414.56</v>
      </c>
      <c r="I16" s="14">
        <v>0</v>
      </c>
      <c r="J16" s="14">
        <v>1205588.79</v>
      </c>
      <c r="K16" s="14">
        <v>680353.88</v>
      </c>
      <c r="L16" s="14">
        <v>37370.6</v>
      </c>
      <c r="M16" s="14">
        <v>28472.95</v>
      </c>
      <c r="N16" s="14">
        <v>3384672.32</v>
      </c>
      <c r="O16" s="15">
        <v>83625.4</v>
      </c>
    </row>
    <row r="17" spans="2:15" ht="12.75">
      <c r="B17" s="8" t="s">
        <v>14</v>
      </c>
      <c r="C17" s="13">
        <v>11842778.090000002</v>
      </c>
      <c r="D17" s="9">
        <f t="shared" si="1"/>
        <v>9870397.100000001</v>
      </c>
      <c r="E17" s="10">
        <v>1972380.99</v>
      </c>
      <c r="F17" s="11">
        <f t="shared" si="0"/>
        <v>9678606.8184855</v>
      </c>
      <c r="G17" s="9">
        <v>6190519.008485497</v>
      </c>
      <c r="H17" s="9">
        <v>1846079.35</v>
      </c>
      <c r="I17" s="9">
        <v>0</v>
      </c>
      <c r="J17" s="9">
        <v>49119.29</v>
      </c>
      <c r="K17" s="9">
        <v>14717.540000000183</v>
      </c>
      <c r="L17" s="9">
        <v>13956.7</v>
      </c>
      <c r="M17" s="9">
        <v>0</v>
      </c>
      <c r="N17" s="14">
        <v>1524874.0400000012</v>
      </c>
      <c r="O17" s="12">
        <v>39340.89</v>
      </c>
    </row>
    <row r="18" spans="2:15" ht="12.75">
      <c r="B18" s="8" t="s">
        <v>15</v>
      </c>
      <c r="C18" s="13">
        <v>17089115.650000002</v>
      </c>
      <c r="D18" s="9">
        <f t="shared" si="1"/>
        <v>16446573.110000003</v>
      </c>
      <c r="E18" s="10">
        <v>642542.54</v>
      </c>
      <c r="F18" s="11">
        <f t="shared" si="0"/>
        <v>7806152.5</v>
      </c>
      <c r="G18" s="20">
        <v>6159528.88</v>
      </c>
      <c r="H18" s="20">
        <v>793347.38</v>
      </c>
      <c r="I18" s="20">
        <v>0</v>
      </c>
      <c r="J18" s="20">
        <v>203174.58</v>
      </c>
      <c r="K18" s="20">
        <v>4052.01</v>
      </c>
      <c r="L18" s="20">
        <v>18253.73</v>
      </c>
      <c r="M18" s="20">
        <v>5197.1</v>
      </c>
      <c r="N18" s="20">
        <v>609812.95</v>
      </c>
      <c r="O18" s="21">
        <v>12785.87</v>
      </c>
    </row>
    <row r="19" spans="2:15" ht="12.75">
      <c r="B19" s="8" t="s">
        <v>16</v>
      </c>
      <c r="C19" s="13">
        <v>5267610.580000001</v>
      </c>
      <c r="D19" s="9">
        <f t="shared" si="1"/>
        <v>4838523.830000001</v>
      </c>
      <c r="E19" s="10">
        <v>429086.75</v>
      </c>
      <c r="F19" s="11">
        <f t="shared" si="0"/>
        <v>4259051.75</v>
      </c>
      <c r="G19" s="9">
        <v>3264419.82</v>
      </c>
      <c r="H19" s="9">
        <v>391766.64</v>
      </c>
      <c r="I19" s="9">
        <v>0</v>
      </c>
      <c r="J19" s="9">
        <v>1077.88</v>
      </c>
      <c r="K19" s="9">
        <v>20296.24</v>
      </c>
      <c r="L19" s="9">
        <v>15460.12</v>
      </c>
      <c r="M19" s="9">
        <v>17247.32</v>
      </c>
      <c r="N19" s="9">
        <v>453037.85</v>
      </c>
      <c r="O19" s="12">
        <v>95745.88</v>
      </c>
    </row>
    <row r="20" spans="2:15" ht="12.75">
      <c r="B20" s="8" t="s">
        <v>17</v>
      </c>
      <c r="C20" s="13">
        <v>10433873.07</v>
      </c>
      <c r="D20" s="9">
        <f t="shared" si="1"/>
        <v>9441608.83</v>
      </c>
      <c r="E20" s="10">
        <v>992264.24</v>
      </c>
      <c r="F20" s="11">
        <f t="shared" si="0"/>
        <v>8073304.350000001</v>
      </c>
      <c r="G20" s="9">
        <v>6831554.9</v>
      </c>
      <c r="H20" s="9">
        <v>605859.35</v>
      </c>
      <c r="I20" s="9">
        <v>0</v>
      </c>
      <c r="J20" s="9">
        <v>138039.38</v>
      </c>
      <c r="K20" s="9">
        <v>33626.21</v>
      </c>
      <c r="L20" s="9">
        <v>24432.48</v>
      </c>
      <c r="M20" s="9">
        <v>0</v>
      </c>
      <c r="N20" s="9">
        <v>438724.13</v>
      </c>
      <c r="O20" s="12">
        <v>1067.9</v>
      </c>
    </row>
    <row r="21" spans="2:15" ht="12.75">
      <c r="B21" s="8" t="s">
        <v>18</v>
      </c>
      <c r="C21" s="13">
        <v>9228832.88</v>
      </c>
      <c r="D21" s="9">
        <f t="shared" si="1"/>
        <v>8262931.950000001</v>
      </c>
      <c r="E21" s="10">
        <v>965900.93</v>
      </c>
      <c r="F21" s="11">
        <f t="shared" si="0"/>
        <v>5202037.350000001</v>
      </c>
      <c r="G21" s="9">
        <v>3261703.89</v>
      </c>
      <c r="H21" s="9">
        <v>1341747.93</v>
      </c>
      <c r="I21" s="9">
        <v>0</v>
      </c>
      <c r="J21" s="9">
        <v>40121.29</v>
      </c>
      <c r="K21" s="9">
        <v>23206.33</v>
      </c>
      <c r="L21" s="9">
        <v>10360.38</v>
      </c>
      <c r="M21" s="9">
        <v>4904.38</v>
      </c>
      <c r="N21" s="9">
        <v>514544.11</v>
      </c>
      <c r="O21" s="12">
        <v>5449.04</v>
      </c>
    </row>
    <row r="22" spans="2:15" ht="12.75">
      <c r="B22" s="8" t="s">
        <v>19</v>
      </c>
      <c r="C22" s="13">
        <v>21240993.070000004</v>
      </c>
      <c r="D22" s="9">
        <f t="shared" si="1"/>
        <v>19069736.580000006</v>
      </c>
      <c r="E22" s="10">
        <v>2171256.49</v>
      </c>
      <c r="F22" s="11">
        <f t="shared" si="0"/>
        <v>17847353.89</v>
      </c>
      <c r="G22" s="9">
        <v>14113171.95</v>
      </c>
      <c r="H22" s="9">
        <v>937926.59</v>
      </c>
      <c r="I22" s="9">
        <v>0</v>
      </c>
      <c r="J22" s="9">
        <v>375629.77</v>
      </c>
      <c r="K22" s="9">
        <v>85129.33</v>
      </c>
      <c r="L22" s="9">
        <v>154851.9</v>
      </c>
      <c r="M22" s="9">
        <v>21069.78</v>
      </c>
      <c r="N22" s="9">
        <v>1973995.93</v>
      </c>
      <c r="O22" s="12">
        <v>185578.64</v>
      </c>
    </row>
    <row r="23" spans="2:15" ht="12.75">
      <c r="B23" s="8" t="s">
        <v>21</v>
      </c>
      <c r="C23" s="18">
        <v>10000255.91</v>
      </c>
      <c r="D23" s="9">
        <f t="shared" si="1"/>
        <v>9050512.56</v>
      </c>
      <c r="E23" s="19">
        <v>949743.3499999999</v>
      </c>
      <c r="F23" s="11">
        <f t="shared" si="0"/>
        <v>8587761.17</v>
      </c>
      <c r="G23" s="22">
        <v>6280663.48</v>
      </c>
      <c r="H23" s="22">
        <v>922053.3</v>
      </c>
      <c r="I23" s="22">
        <v>0</v>
      </c>
      <c r="J23" s="22">
        <v>11237.1</v>
      </c>
      <c r="K23" s="22">
        <v>13736.69</v>
      </c>
      <c r="L23" s="22">
        <v>30308.72</v>
      </c>
      <c r="M23" s="22">
        <v>0</v>
      </c>
      <c r="N23" s="22">
        <v>1314803.95</v>
      </c>
      <c r="O23" s="23">
        <v>14957.93</v>
      </c>
    </row>
    <row r="24" spans="2:15" ht="12.75">
      <c r="B24" s="8" t="s">
        <v>22</v>
      </c>
      <c r="C24" s="13">
        <v>23781469.51</v>
      </c>
      <c r="D24" s="9">
        <f t="shared" si="1"/>
        <v>22153489.630000003</v>
      </c>
      <c r="E24" s="10">
        <v>1627979.88</v>
      </c>
      <c r="F24" s="11">
        <f t="shared" si="0"/>
        <v>18127140.5</v>
      </c>
      <c r="G24" s="9">
        <v>12825017.09</v>
      </c>
      <c r="H24" s="9">
        <v>1893160.1300000001</v>
      </c>
      <c r="I24" s="9">
        <v>0</v>
      </c>
      <c r="J24" s="9">
        <v>83685.75</v>
      </c>
      <c r="K24" s="9">
        <v>0</v>
      </c>
      <c r="L24" s="9">
        <v>3592.02</v>
      </c>
      <c r="M24" s="9">
        <v>883.27</v>
      </c>
      <c r="N24" s="9">
        <v>3299328.9</v>
      </c>
      <c r="O24" s="12">
        <v>21473.34</v>
      </c>
    </row>
    <row r="25" spans="2:15" ht="12.75">
      <c r="B25" s="8" t="s">
        <v>23</v>
      </c>
      <c r="C25" s="13">
        <v>39790809.21000001</v>
      </c>
      <c r="D25" s="9">
        <f t="shared" si="1"/>
        <v>37816174.81000001</v>
      </c>
      <c r="E25" s="10">
        <v>1974634.4</v>
      </c>
      <c r="F25" s="11">
        <f t="shared" si="0"/>
        <v>15810825.49</v>
      </c>
      <c r="G25" s="1">
        <v>9811161.96</v>
      </c>
      <c r="H25" s="9">
        <v>2648617.25</v>
      </c>
      <c r="I25" s="9">
        <v>0</v>
      </c>
      <c r="J25" s="9">
        <v>238710.77</v>
      </c>
      <c r="K25" s="9">
        <v>129417.94</v>
      </c>
      <c r="L25" s="9">
        <v>30651.15</v>
      </c>
      <c r="M25" s="9">
        <v>24804.07</v>
      </c>
      <c r="N25" s="9">
        <v>2840114.18</v>
      </c>
      <c r="O25" s="12">
        <v>87348.17</v>
      </c>
    </row>
    <row r="26" spans="2:15" ht="12.75">
      <c r="B26" s="8" t="s">
        <v>24</v>
      </c>
      <c r="C26" s="13">
        <v>19106967.51</v>
      </c>
      <c r="D26" s="9">
        <f t="shared" si="1"/>
        <v>18248475.790000003</v>
      </c>
      <c r="E26" s="17">
        <v>858491.72</v>
      </c>
      <c r="F26" s="11">
        <f t="shared" si="0"/>
        <v>15530748.26</v>
      </c>
      <c r="G26" s="9">
        <v>10131355.5</v>
      </c>
      <c r="H26" s="9">
        <v>1304234.17</v>
      </c>
      <c r="I26" s="9">
        <v>0</v>
      </c>
      <c r="J26" s="9">
        <v>471936.37</v>
      </c>
      <c r="K26" s="9">
        <v>200154.23</v>
      </c>
      <c r="L26" s="9">
        <v>124148.91</v>
      </c>
      <c r="M26" s="9">
        <v>6117.88</v>
      </c>
      <c r="N26" s="24">
        <v>3186566.08</v>
      </c>
      <c r="O26" s="12">
        <v>106235.12</v>
      </c>
    </row>
    <row r="27" spans="2:15" ht="12.75">
      <c r="B27" s="8" t="s">
        <v>25</v>
      </c>
      <c r="C27" s="13">
        <v>29122799.179999996</v>
      </c>
      <c r="D27" s="9">
        <f t="shared" si="1"/>
        <v>28117353.659999996</v>
      </c>
      <c r="E27" s="10">
        <v>1005445.5199999999</v>
      </c>
      <c r="F27" s="11">
        <f t="shared" si="0"/>
        <v>11138950.04</v>
      </c>
      <c r="G27" s="9">
        <v>7950765.67</v>
      </c>
      <c r="H27" s="9">
        <v>844304.1</v>
      </c>
      <c r="I27" s="9">
        <v>0</v>
      </c>
      <c r="J27" s="9">
        <v>248125.67</v>
      </c>
      <c r="K27" s="9">
        <v>72755.27</v>
      </c>
      <c r="L27" s="9">
        <v>9312.7</v>
      </c>
      <c r="M27" s="9">
        <v>2492.66</v>
      </c>
      <c r="N27" s="9">
        <v>1936457.09</v>
      </c>
      <c r="O27" s="12">
        <v>74736.88</v>
      </c>
    </row>
    <row r="28" spans="2:15" ht="12.75">
      <c r="B28" s="8" t="s">
        <v>26</v>
      </c>
      <c r="C28" s="13">
        <v>4637244.400000001</v>
      </c>
      <c r="D28" s="9">
        <f t="shared" si="1"/>
        <v>4144619.2100000014</v>
      </c>
      <c r="E28" s="10">
        <v>492625.19</v>
      </c>
      <c r="F28" s="11">
        <f t="shared" si="0"/>
        <v>4084304.5299999993</v>
      </c>
      <c r="G28" s="9">
        <v>2245293.67</v>
      </c>
      <c r="H28" s="9">
        <v>361884.32</v>
      </c>
      <c r="I28" s="9">
        <v>0</v>
      </c>
      <c r="J28" s="9">
        <v>736139.32</v>
      </c>
      <c r="K28" s="9">
        <v>410696.94</v>
      </c>
      <c r="L28" s="9">
        <v>1325.64</v>
      </c>
      <c r="M28" s="9">
        <v>12188.79</v>
      </c>
      <c r="N28" s="9">
        <v>301509.51</v>
      </c>
      <c r="O28" s="12">
        <v>15266.34</v>
      </c>
    </row>
    <row r="29" spans="2:15" ht="12.75">
      <c r="B29" s="8" t="s">
        <v>27</v>
      </c>
      <c r="C29" s="13">
        <v>7116164.46</v>
      </c>
      <c r="D29" s="9">
        <f t="shared" si="1"/>
        <v>6831252.13</v>
      </c>
      <c r="E29" s="10">
        <v>284912.33</v>
      </c>
      <c r="F29" s="11">
        <f t="shared" si="0"/>
        <v>4986739.04</v>
      </c>
      <c r="G29" s="22">
        <v>4042334.47</v>
      </c>
      <c r="H29" s="22">
        <v>213011.39</v>
      </c>
      <c r="I29" s="22">
        <v>0</v>
      </c>
      <c r="J29" s="22">
        <v>27860.72</v>
      </c>
      <c r="K29" s="22">
        <v>41956.92</v>
      </c>
      <c r="L29" s="22">
        <v>7250.67</v>
      </c>
      <c r="M29" s="22">
        <v>0</v>
      </c>
      <c r="N29" s="22">
        <v>636172.9</v>
      </c>
      <c r="O29" s="23">
        <v>18151.97</v>
      </c>
    </row>
    <row r="30" spans="2:15" ht="12.75">
      <c r="B30" s="8" t="s">
        <v>28</v>
      </c>
      <c r="C30" s="13">
        <v>17678037.439999998</v>
      </c>
      <c r="D30" s="9">
        <f t="shared" si="1"/>
        <v>16722519.469999997</v>
      </c>
      <c r="E30" s="10">
        <v>955517.9700000001</v>
      </c>
      <c r="F30" s="11">
        <f t="shared" si="0"/>
        <v>8437747.739999998</v>
      </c>
      <c r="G30" s="9">
        <v>4733677.8</v>
      </c>
      <c r="H30" s="9">
        <v>1551783.01</v>
      </c>
      <c r="I30" s="9">
        <v>0</v>
      </c>
      <c r="J30" s="9">
        <v>110326.97</v>
      </c>
      <c r="K30" s="9">
        <v>7135.02</v>
      </c>
      <c r="L30" s="9">
        <v>16030.69</v>
      </c>
      <c r="M30" s="9">
        <v>11803.06</v>
      </c>
      <c r="N30" s="9">
        <v>1903251.12</v>
      </c>
      <c r="O30" s="12">
        <v>103740.07</v>
      </c>
    </row>
    <row r="31" spans="2:15" ht="12.75">
      <c r="B31" s="8" t="s">
        <v>29</v>
      </c>
      <c r="C31" s="13">
        <v>9290846.81</v>
      </c>
      <c r="D31" s="9">
        <f t="shared" si="1"/>
        <v>8358410.19</v>
      </c>
      <c r="E31" s="17">
        <v>932436.62</v>
      </c>
      <c r="F31" s="11">
        <f t="shared" si="0"/>
        <v>7452639.109999999</v>
      </c>
      <c r="G31" s="14">
        <v>4580544.01</v>
      </c>
      <c r="H31" s="14">
        <v>1176406.05</v>
      </c>
      <c r="I31" s="14">
        <v>0</v>
      </c>
      <c r="J31" s="14">
        <v>286130.23</v>
      </c>
      <c r="K31" s="14">
        <v>0</v>
      </c>
      <c r="L31" s="14">
        <v>18085.99</v>
      </c>
      <c r="M31" s="14">
        <v>0</v>
      </c>
      <c r="N31" s="14">
        <v>1387867.38</v>
      </c>
      <c r="O31" s="15">
        <v>3605.45</v>
      </c>
    </row>
    <row r="32" spans="2:15" ht="12.75">
      <c r="B32" s="8" t="s">
        <v>40</v>
      </c>
      <c r="C32" s="13">
        <v>2996021.83</v>
      </c>
      <c r="D32" s="9">
        <f t="shared" si="1"/>
        <v>2774985.85</v>
      </c>
      <c r="E32" s="10">
        <v>221035.97999999998</v>
      </c>
      <c r="F32" s="11">
        <f t="shared" si="0"/>
        <v>2785963.66</v>
      </c>
      <c r="G32" s="9">
        <v>1716918.35</v>
      </c>
      <c r="H32" s="9">
        <v>594254.51</v>
      </c>
      <c r="I32" s="9">
        <v>0</v>
      </c>
      <c r="J32" s="9">
        <v>14528.42</v>
      </c>
      <c r="K32" s="9">
        <v>1864.04</v>
      </c>
      <c r="L32" s="9">
        <v>3855.87</v>
      </c>
      <c r="M32" s="9">
        <v>144.8</v>
      </c>
      <c r="N32" s="9">
        <v>454397.67</v>
      </c>
      <c r="O32" s="12">
        <v>0</v>
      </c>
    </row>
    <row r="33" spans="2:15" ht="12.75">
      <c r="B33" s="8" t="s">
        <v>30</v>
      </c>
      <c r="C33" s="13">
        <v>2794032.4</v>
      </c>
      <c r="D33" s="9">
        <f t="shared" si="1"/>
        <v>2587619.35</v>
      </c>
      <c r="E33" s="10">
        <v>206413.05000000002</v>
      </c>
      <c r="F33" s="11">
        <f t="shared" si="0"/>
        <v>2618147.46</v>
      </c>
      <c r="G33" s="11">
        <v>1924770.39</v>
      </c>
      <c r="H33" s="25">
        <v>148210.12</v>
      </c>
      <c r="I33" s="11">
        <v>0</v>
      </c>
      <c r="J33" s="11">
        <v>16362.68</v>
      </c>
      <c r="K33" s="11">
        <v>5428.55</v>
      </c>
      <c r="L33" s="25">
        <v>4601.24</v>
      </c>
      <c r="M33" s="11">
        <v>0</v>
      </c>
      <c r="N33" s="11">
        <v>507418.59</v>
      </c>
      <c r="O33" s="26">
        <v>11355.89</v>
      </c>
    </row>
    <row r="34" spans="2:15" ht="12.75">
      <c r="B34" s="8" t="s">
        <v>31</v>
      </c>
      <c r="C34" s="13">
        <v>11652819.22</v>
      </c>
      <c r="D34" s="9">
        <f t="shared" si="1"/>
        <v>10570257.200000001</v>
      </c>
      <c r="E34" s="10">
        <v>1082562.02</v>
      </c>
      <c r="F34" s="11">
        <f t="shared" si="0"/>
        <v>10447725.47</v>
      </c>
      <c r="G34" s="9">
        <v>8521022.99</v>
      </c>
      <c r="H34" s="9">
        <v>377800.9</v>
      </c>
      <c r="I34" s="9">
        <v>0</v>
      </c>
      <c r="J34" s="9">
        <v>117947.49</v>
      </c>
      <c r="K34" s="9">
        <v>27203.75</v>
      </c>
      <c r="L34" s="9">
        <v>11996.59</v>
      </c>
      <c r="M34" s="9">
        <v>2565.96</v>
      </c>
      <c r="N34" s="9">
        <v>1356648.75</v>
      </c>
      <c r="O34" s="12">
        <v>32539.04</v>
      </c>
    </row>
    <row r="35" spans="2:15" ht="12.75">
      <c r="B35" s="8" t="s">
        <v>32</v>
      </c>
      <c r="C35" s="13">
        <v>5766503.16</v>
      </c>
      <c r="D35" s="9">
        <f t="shared" si="1"/>
        <v>5218163.86</v>
      </c>
      <c r="E35" s="10">
        <v>548339.2999999999</v>
      </c>
      <c r="F35" s="11">
        <f t="shared" si="0"/>
        <v>4684152.949999991</v>
      </c>
      <c r="G35" s="9">
        <v>2987008.9199999906</v>
      </c>
      <c r="H35" s="9">
        <v>609068.3499999999</v>
      </c>
      <c r="I35" s="9">
        <v>0</v>
      </c>
      <c r="J35" s="9">
        <v>1411.53</v>
      </c>
      <c r="K35" s="9">
        <v>8605.79</v>
      </c>
      <c r="L35" s="9">
        <v>16648.750000000004</v>
      </c>
      <c r="M35" s="9">
        <v>3898.1899999999996</v>
      </c>
      <c r="N35" s="9">
        <v>1047132.010000001</v>
      </c>
      <c r="O35" s="12">
        <v>10379.41</v>
      </c>
    </row>
    <row r="36" spans="2:15" ht="12.75">
      <c r="B36" s="8" t="s">
        <v>33</v>
      </c>
      <c r="C36" s="13">
        <v>20514628.830000002</v>
      </c>
      <c r="D36" s="9">
        <f t="shared" si="1"/>
        <v>19224940.880000003</v>
      </c>
      <c r="E36" s="10">
        <v>1289687.95</v>
      </c>
      <c r="F36" s="11">
        <f t="shared" si="0"/>
        <v>18335208.409999996</v>
      </c>
      <c r="G36" s="9">
        <v>15482583.98</v>
      </c>
      <c r="H36" s="9">
        <v>687314.09</v>
      </c>
      <c r="I36" s="9">
        <v>0</v>
      </c>
      <c r="J36" s="9">
        <v>79415.74</v>
      </c>
      <c r="K36" s="9">
        <v>26837.78</v>
      </c>
      <c r="L36" s="9">
        <v>25725.69</v>
      </c>
      <c r="M36" s="9">
        <v>14076.45</v>
      </c>
      <c r="N36" s="9">
        <v>1395130.16</v>
      </c>
      <c r="O36" s="12">
        <v>624124.52</v>
      </c>
    </row>
    <row r="37" spans="2:15" ht="12.75">
      <c r="B37" s="8" t="s">
        <v>34</v>
      </c>
      <c r="C37" s="13">
        <v>31585203.88</v>
      </c>
      <c r="D37" s="9">
        <f t="shared" si="1"/>
        <v>28846659.4</v>
      </c>
      <c r="E37" s="10">
        <v>2738544.48</v>
      </c>
      <c r="F37" s="11">
        <f t="shared" si="0"/>
        <v>21748454.650000002</v>
      </c>
      <c r="G37" s="9">
        <v>15398092.78</v>
      </c>
      <c r="H37" s="9">
        <v>1771786.8</v>
      </c>
      <c r="I37" s="9">
        <v>0</v>
      </c>
      <c r="J37" s="9">
        <v>831111.07</v>
      </c>
      <c r="K37" s="9">
        <v>409461.03</v>
      </c>
      <c r="L37" s="9">
        <v>392810.67</v>
      </c>
      <c r="M37" s="9">
        <v>31469.8</v>
      </c>
      <c r="N37" s="9">
        <v>2672317.35</v>
      </c>
      <c r="O37" s="12">
        <v>241405.15</v>
      </c>
    </row>
    <row r="38" spans="2:15" ht="12.75">
      <c r="B38" s="8" t="s">
        <v>35</v>
      </c>
      <c r="C38" s="13">
        <v>1989603.2300000002</v>
      </c>
      <c r="D38" s="9">
        <f t="shared" si="1"/>
        <v>1893633.4400000002</v>
      </c>
      <c r="E38" s="17">
        <v>95969.79000000001</v>
      </c>
      <c r="F38" s="11">
        <f t="shared" si="0"/>
        <v>1789771.53</v>
      </c>
      <c r="G38" s="9">
        <v>1128894.73</v>
      </c>
      <c r="H38" s="9">
        <v>105624.65</v>
      </c>
      <c r="I38" s="9">
        <v>0</v>
      </c>
      <c r="J38" s="9">
        <v>2984.26</v>
      </c>
      <c r="K38" s="9">
        <v>94239.06</v>
      </c>
      <c r="L38" s="9">
        <v>5136.35</v>
      </c>
      <c r="M38" s="9">
        <v>0</v>
      </c>
      <c r="N38" s="9">
        <v>452892.48</v>
      </c>
      <c r="O38" s="12">
        <v>0</v>
      </c>
    </row>
    <row r="39" spans="2:15" ht="12.75">
      <c r="B39" s="8" t="s">
        <v>41</v>
      </c>
      <c r="C39" s="13">
        <v>5206579.539999999</v>
      </c>
      <c r="D39" s="9">
        <f t="shared" si="1"/>
        <v>5012290.169999999</v>
      </c>
      <c r="E39" s="10">
        <v>194289.36999999997</v>
      </c>
      <c r="F39" s="11">
        <f t="shared" si="0"/>
        <v>4436231.21</v>
      </c>
      <c r="G39" s="9">
        <v>2552080.33</v>
      </c>
      <c r="H39" s="9">
        <v>142541.67</v>
      </c>
      <c r="I39" s="9">
        <v>0</v>
      </c>
      <c r="J39" s="9">
        <v>0</v>
      </c>
      <c r="K39" s="9">
        <v>0</v>
      </c>
      <c r="L39" s="9">
        <v>24718.69</v>
      </c>
      <c r="M39" s="9">
        <v>6978.56</v>
      </c>
      <c r="N39" s="9">
        <v>1702962.21</v>
      </c>
      <c r="O39" s="12">
        <v>6949.75</v>
      </c>
    </row>
    <row r="40" spans="2:15" ht="12.75">
      <c r="B40" s="8" t="s">
        <v>36</v>
      </c>
      <c r="C40" s="13">
        <v>9091186.87</v>
      </c>
      <c r="D40" s="9">
        <f t="shared" si="1"/>
        <v>8202659.039999999</v>
      </c>
      <c r="E40" s="10">
        <v>888527.8300000001</v>
      </c>
      <c r="F40" s="11">
        <f t="shared" si="0"/>
        <v>6775822.26</v>
      </c>
      <c r="G40" s="9">
        <v>3972172.35</v>
      </c>
      <c r="H40" s="9">
        <v>337525.34</v>
      </c>
      <c r="I40" s="9">
        <v>0</v>
      </c>
      <c r="J40" s="9">
        <v>121096.35</v>
      </c>
      <c r="K40" s="9">
        <v>88345.1</v>
      </c>
      <c r="L40" s="9">
        <v>65119.61</v>
      </c>
      <c r="M40" s="9">
        <v>0</v>
      </c>
      <c r="N40" s="9">
        <v>1962590.3</v>
      </c>
      <c r="O40" s="12">
        <v>228973.21</v>
      </c>
    </row>
    <row r="41" spans="2:15" ht="12.75">
      <c r="B41" s="8" t="s">
        <v>37</v>
      </c>
      <c r="C41" s="13">
        <v>5924512.740000001</v>
      </c>
      <c r="D41" s="9">
        <f t="shared" si="1"/>
        <v>5410436.530000001</v>
      </c>
      <c r="E41" s="10">
        <v>514076.21</v>
      </c>
      <c r="F41" s="11">
        <f t="shared" si="0"/>
        <v>4770655.01</v>
      </c>
      <c r="G41" s="9">
        <v>3013975.89</v>
      </c>
      <c r="H41" s="9">
        <v>274919.98</v>
      </c>
      <c r="I41" s="9">
        <v>0</v>
      </c>
      <c r="J41" s="9">
        <v>186748.15</v>
      </c>
      <c r="K41" s="9">
        <v>59162.26</v>
      </c>
      <c r="L41" s="9">
        <v>86502.9</v>
      </c>
      <c r="M41" s="9">
        <v>49874.1</v>
      </c>
      <c r="N41" s="9">
        <v>645746.65</v>
      </c>
      <c r="O41" s="12">
        <v>453725.08</v>
      </c>
    </row>
    <row r="42" spans="2:15" ht="13.5" thickBot="1">
      <c r="B42" s="27" t="s">
        <v>38</v>
      </c>
      <c r="C42" s="28">
        <v>23559593.740000002</v>
      </c>
      <c r="D42" s="9">
        <f t="shared" si="1"/>
        <v>20440642.6</v>
      </c>
      <c r="E42" s="29">
        <v>3118951.1399999997</v>
      </c>
      <c r="F42" s="11">
        <f t="shared" si="0"/>
        <v>22303689.110000003</v>
      </c>
      <c r="G42" s="30">
        <v>15482309.73</v>
      </c>
      <c r="H42" s="30">
        <v>2160305.8</v>
      </c>
      <c r="I42" s="30">
        <v>0</v>
      </c>
      <c r="J42" s="30">
        <v>1904677.96</v>
      </c>
      <c r="K42" s="30">
        <v>54825.66</v>
      </c>
      <c r="L42" s="30">
        <v>53484.03</v>
      </c>
      <c r="M42" s="30">
        <v>0</v>
      </c>
      <c r="N42" s="30">
        <v>2630081.24</v>
      </c>
      <c r="O42" s="31">
        <v>18004.69</v>
      </c>
    </row>
    <row r="43" spans="2:15" ht="14.25" thickBot="1" thickTop="1">
      <c r="B43" s="32" t="s">
        <v>7</v>
      </c>
      <c r="C43" s="33">
        <f>SUM(C7:C42)</f>
        <v>755674020.8499999</v>
      </c>
      <c r="D43" s="33">
        <f>SUM(D7:D42)</f>
        <v>685998809.4000002</v>
      </c>
      <c r="E43" s="33">
        <f>SUM(E7:E42)</f>
        <v>69675211.44999999</v>
      </c>
      <c r="F43" s="33">
        <f aca="true" t="shared" si="2" ref="F43:O43">SUM(F7:F42)</f>
        <v>428160838.66848546</v>
      </c>
      <c r="G43" s="33">
        <f t="shared" si="2"/>
        <v>297724119.3284854</v>
      </c>
      <c r="H43" s="33">
        <f t="shared" si="2"/>
        <v>45716934.63999999</v>
      </c>
      <c r="I43" s="33">
        <f t="shared" si="2"/>
        <v>91824.29000000001</v>
      </c>
      <c r="J43" s="33">
        <f t="shared" si="2"/>
        <v>8561535.05</v>
      </c>
      <c r="K43" s="33">
        <f t="shared" si="2"/>
        <v>3112046.7800000003</v>
      </c>
      <c r="L43" s="33">
        <f t="shared" si="2"/>
        <v>1900592.3499999999</v>
      </c>
      <c r="M43" s="33">
        <f t="shared" si="2"/>
        <v>1357049.36</v>
      </c>
      <c r="N43" s="33">
        <f t="shared" si="2"/>
        <v>65307004.02000001</v>
      </c>
      <c r="O43" s="34">
        <f t="shared" si="2"/>
        <v>4389732.850000001</v>
      </c>
    </row>
    <row r="44" spans="2:15" ht="13.5" thickTop="1">
      <c r="B44" s="35" t="s">
        <v>53</v>
      </c>
      <c r="C44" s="36">
        <v>30415696.720000003</v>
      </c>
      <c r="D44" s="36">
        <f t="shared" si="1"/>
        <v>6151850.23</v>
      </c>
      <c r="E44" s="36">
        <v>24263846.490000002</v>
      </c>
      <c r="F44" s="36">
        <f>SUM(G44:O44)</f>
        <v>2552524.66</v>
      </c>
      <c r="G44" s="36">
        <v>2552524.66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7">
        <v>0</v>
      </c>
    </row>
    <row r="45" spans="2:15" ht="19.5" customHeight="1" thickBot="1">
      <c r="B45" s="38" t="s">
        <v>47</v>
      </c>
      <c r="C45" s="39">
        <f>SUM(C43:C44)</f>
        <v>786089717.5699999</v>
      </c>
      <c r="D45" s="39">
        <f aca="true" t="shared" si="3" ref="D45:O45">SUM(D43:D44)</f>
        <v>692150659.6300002</v>
      </c>
      <c r="E45" s="39">
        <f t="shared" si="3"/>
        <v>93939057.94</v>
      </c>
      <c r="F45" s="39">
        <f t="shared" si="3"/>
        <v>430713363.3284855</v>
      </c>
      <c r="G45" s="39">
        <f t="shared" si="3"/>
        <v>300276643.98848546</v>
      </c>
      <c r="H45" s="39">
        <f t="shared" si="3"/>
        <v>45716934.63999999</v>
      </c>
      <c r="I45" s="39">
        <f t="shared" si="3"/>
        <v>91824.29000000001</v>
      </c>
      <c r="J45" s="39">
        <f t="shared" si="3"/>
        <v>8561535.05</v>
      </c>
      <c r="K45" s="39">
        <f t="shared" si="3"/>
        <v>3112046.7800000003</v>
      </c>
      <c r="L45" s="39">
        <f t="shared" si="3"/>
        <v>1900592.3499999999</v>
      </c>
      <c r="M45" s="39">
        <f t="shared" si="3"/>
        <v>1357049.36</v>
      </c>
      <c r="N45" s="39">
        <f t="shared" si="3"/>
        <v>65307004.02000001</v>
      </c>
      <c r="O45" s="40">
        <f t="shared" si="3"/>
        <v>4389732.850000001</v>
      </c>
    </row>
  </sheetData>
  <sheetProtection/>
  <mergeCells count="7">
    <mergeCell ref="M1:O2"/>
    <mergeCell ref="B3:O4"/>
    <mergeCell ref="B5:B6"/>
    <mergeCell ref="C5:C6"/>
    <mergeCell ref="D5:E5"/>
    <mergeCell ref="F5:F6"/>
    <mergeCell ref="G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Ilková Ľubica</dc:creator>
  <cp:keywords/>
  <dc:description/>
  <cp:lastModifiedBy>SP</cp:lastModifiedBy>
  <cp:lastPrinted>2017-03-21T12:59:43Z</cp:lastPrinted>
  <dcterms:created xsi:type="dcterms:W3CDTF">1996-10-14T23:33:28Z</dcterms:created>
  <dcterms:modified xsi:type="dcterms:W3CDTF">2017-03-30T06:03:02Z</dcterms:modified>
  <cp:category/>
  <cp:version/>
  <cp:contentType/>
  <cp:contentStatus/>
</cp:coreProperties>
</file>