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440" windowHeight="8415" tabRatio="895" activeTab="0"/>
  </bookViews>
  <sheets>
    <sheet name="1" sheetId="1" r:id="rId1"/>
    <sheet name="2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</externalReferences>
  <definedNames>
    <definedName name="_xlnm.Print_Titles" localSheetId="0">'1'!$2:$4</definedName>
    <definedName name="_xlnm.Print_Area" localSheetId="2">'3'!$A$1:$O$38</definedName>
    <definedName name="_xlnm.Print_Area" localSheetId="3">'4'!$A$1:$O$38</definedName>
    <definedName name="_xlnm.Print_Area" localSheetId="4">'5'!$A$1:$O$38</definedName>
    <definedName name="_xlnm.Print_Area" localSheetId="6">'7'!$A$1:$D$42</definedName>
    <definedName name="_xlnm.Print_Area" localSheetId="7">'8'!$A$1:$N$45</definedName>
  </definedNames>
  <calcPr fullCalcOnLoad="1"/>
</workbook>
</file>

<file path=xl/sharedStrings.xml><?xml version="1.0" encoding="utf-8"?>
<sst xmlns="http://schemas.openxmlformats.org/spreadsheetml/2006/main" count="248" uniqueCount="144">
  <si>
    <t>Číslo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</si>
  <si>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</si>
  <si>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</si>
  <si>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</si>
  <si>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</si>
  <si>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</si>
  <si>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</si>
  <si>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</si>
  <si>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</si>
  <si>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</si>
  <si>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Ostatné</t>
  </si>
  <si>
    <t>Banská Bystrica</t>
  </si>
  <si>
    <t>Bardejov</t>
  </si>
  <si>
    <t>Bratislava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</si>
  <si>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</si>
  <si>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</si>
  <si>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</si>
  <si>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</si>
  <si>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</si>
  <si>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</si>
  <si>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</si>
  <si>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</si>
  <si>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</si>
  <si>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</si>
  <si>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</si>
  <si>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</si>
  <si>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</si>
  <si>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</si>
  <si>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</si>
  <si>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</si>
  <si>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</si>
  <si>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</si>
  <si>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</si>
  <si>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</si>
  <si>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</si>
  <si>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</si>
  <si>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</si>
  <si>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</si>
  <si>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</si>
  <si>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</si>
  <si>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</si>
  <si>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</si>
  <si>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</si>
  <si>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</si>
  <si>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</si>
  <si>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</si>
  <si>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</si>
  <si>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Ústredie</t>
  </si>
  <si>
    <t>z toho</t>
  </si>
  <si>
    <t xml:space="preserve">Pohľadávky vymáhané </t>
  </si>
  <si>
    <t xml:space="preserve">pohľadávky na základe rozhodnutí </t>
  </si>
  <si>
    <t>exekúcia</t>
  </si>
  <si>
    <t>konkurz</t>
  </si>
  <si>
    <t>vyrovnanie</t>
  </si>
  <si>
    <t>reštrukturalizácia</t>
  </si>
  <si>
    <t>likvidácia</t>
  </si>
  <si>
    <t>dedičské konanie</t>
  </si>
  <si>
    <t xml:space="preserve">povolené splátky dlžných súm </t>
  </si>
  <si>
    <t>prostredníctvom mandátnej správy</t>
  </si>
  <si>
    <t>iné spôsoby vymáhania</t>
  </si>
  <si>
    <t>Liptovský Mikuláš</t>
  </si>
  <si>
    <t>Svidník</t>
  </si>
  <si>
    <t>Veľký Krtíš</t>
  </si>
  <si>
    <t>Vranov nad Topľou</t>
  </si>
  <si>
    <t xml:space="preserve">Ústredie </t>
  </si>
  <si>
    <t>Liptovský  Mikuláš</t>
  </si>
  <si>
    <t>Vranov n.T.</t>
  </si>
  <si>
    <t>Spolu</t>
  </si>
  <si>
    <t>Príloha 1</t>
  </si>
  <si>
    <t>Personálne obsadenie funkcií riaditeľov pobočiek Sociálnej poisťovne</t>
  </si>
  <si>
    <t>p.č.</t>
  </si>
  <si>
    <t>pobočka</t>
  </si>
  <si>
    <t>riaditeľ pobočky</t>
  </si>
  <si>
    <t>JUDr. Marta Cyprichová</t>
  </si>
  <si>
    <t>Ing. Milan Černický</t>
  </si>
  <si>
    <t>Mgr. Pavol Vlček</t>
  </si>
  <si>
    <t>Vranov n/ Topľou</t>
  </si>
  <si>
    <t>JUDr. Mária Lešňanská</t>
  </si>
  <si>
    <t>Príloha 2</t>
  </si>
  <si>
    <t xml:space="preserve">Personálne obsadenie organizačných útvarov ústredia </t>
  </si>
  <si>
    <t xml:space="preserve">v priamej riadiacej pôsobnosti generálneho riaditeľa poisťovne </t>
  </si>
  <si>
    <t>Príloha č. 6</t>
  </si>
  <si>
    <t>SP pobočky</t>
  </si>
  <si>
    <t>SP spolu</t>
  </si>
  <si>
    <t>Pobočky SP spolu</t>
  </si>
  <si>
    <t>Spolu pohľadávky SP</t>
  </si>
  <si>
    <t xml:space="preserve">Košice </t>
  </si>
  <si>
    <r>
      <rPr>
        <b/>
        <sz val="11"/>
        <rFont val="Times New Roman"/>
        <family val="1"/>
      </rPr>
      <t>Odbor kontroly a sťažností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
JUDr. Jozef Buchel</t>
    </r>
  </si>
  <si>
    <t>Pohľadávky Sociálnej poisťovne na poistnom a príspevkoch na SDS podľa druhov k 31. 12. 2013 (v Eur)</t>
  </si>
  <si>
    <t xml:space="preserve">preplatky na dávkach a regresy   </t>
  </si>
  <si>
    <t>Pohľadávky Sociálnej poisťovne na poistnom a príspevkoch na SDS k 31. 12. 2013 podľa spôsobov vymáhania (v Eur)</t>
  </si>
  <si>
    <t xml:space="preserve">Pobočka                      </t>
  </si>
  <si>
    <t>stav k 1.1.2013</t>
  </si>
  <si>
    <t>stav k 31.12.2013</t>
  </si>
  <si>
    <t>Opravné položky k pohľadávkam 
Sociálnej poisťovne k 31.12.2013 (v Eur)</t>
  </si>
  <si>
    <t>rozdiel 
12_13 a 1_13</t>
  </si>
  <si>
    <t>Príloha č. 7</t>
  </si>
  <si>
    <t>Príloha č. 8</t>
  </si>
  <si>
    <r>
      <t xml:space="preserve">Generálny riaditeľ Sociálnej poisťovne
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Ing. Dušan Muňko</t>
    </r>
  </si>
  <si>
    <r>
      <t>Kancelária generálneho riaditeľa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>PhDr. Terézia Stiffelová</t>
    </r>
  </si>
  <si>
    <r>
      <rPr>
        <b/>
        <sz val="11"/>
        <rFont val="Times New Roman"/>
        <family val="1"/>
      </rPr>
      <t>Komunikačný odbor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>Ing. Peter Višváder</t>
    </r>
  </si>
  <si>
    <r>
      <t xml:space="preserve">Sekcia informatiky
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Ing. Jaroslav Belluš</t>
    </r>
  </si>
  <si>
    <r>
      <t xml:space="preserve">Odbor právnej služby, zahraničných vzťahov a individuálnych účtov, do 30. apríla 2013
</t>
    </r>
    <r>
      <rPr>
        <i/>
        <sz val="9"/>
        <rFont val="Times New Roman"/>
        <family val="1"/>
      </rPr>
      <t>JUDr. Renáta Bálintová, do 30. apríla 2013</t>
    </r>
  </si>
  <si>
    <t xml:space="preserve">Dr. Ing. Roman Chotár, poverený </t>
  </si>
  <si>
    <t>Ing. Apolónia Čierna, poverená do 13.1.2013</t>
  </si>
  <si>
    <t xml:space="preserve">Ing. Peter Kaufman </t>
  </si>
  <si>
    <t>Mgr. Beata Halasi Banáková</t>
  </si>
  <si>
    <t xml:space="preserve">Ing. Anton Pančík </t>
  </si>
  <si>
    <t xml:space="preserve">Ing. Elena Dávidková </t>
  </si>
  <si>
    <t>Ing. Rastislav Hulínek</t>
  </si>
  <si>
    <t xml:space="preserve">PhDr. Miroslav Gazdík </t>
  </si>
  <si>
    <t xml:space="preserve">Ing. Juraj Buzinkai </t>
  </si>
  <si>
    <t xml:space="preserve">Ing. Denisa Kováčová </t>
  </si>
  <si>
    <t xml:space="preserve">Ing. Stanislava Kúdelová </t>
  </si>
  <si>
    <t xml:space="preserve">Ing. Eleonóra Zahoranová </t>
  </si>
  <si>
    <t xml:space="preserve">JUDr. Nadežda Ševcová </t>
  </si>
  <si>
    <t xml:space="preserve">Ing. Ľubica Pisaríková </t>
  </si>
  <si>
    <t>Ing. Alena Skirčáková</t>
  </si>
  <si>
    <t xml:space="preserve">Ing. Alena Uličná </t>
  </si>
  <si>
    <t xml:space="preserve">Ing. Anton Báthory </t>
  </si>
  <si>
    <t xml:space="preserve">Ing. Milan Černok </t>
  </si>
  <si>
    <t xml:space="preserve">JUDr. Zuzana Kederová </t>
  </si>
  <si>
    <t xml:space="preserve">Ing. arch. Mária Kyseľová </t>
  </si>
  <si>
    <t xml:space="preserve">Ing. Milan Žabka </t>
  </si>
  <si>
    <t xml:space="preserve">Ing. Juraj Hudáč </t>
  </si>
  <si>
    <t xml:space="preserve">Ing. Viliam Potanovič </t>
  </si>
  <si>
    <t xml:space="preserve">Ing. Daniel Roško </t>
  </si>
  <si>
    <t xml:space="preserve">Ing. Danka Vančišinová </t>
  </si>
  <si>
    <t xml:space="preserve">PhDr. PaedDr. Danka Matiová, PhD. </t>
  </si>
  <si>
    <t xml:space="preserve">Ing. Martin Blicha </t>
  </si>
  <si>
    <t xml:space="preserve">MUDr. Eva Pospišilová, poverená </t>
  </si>
  <si>
    <t xml:space="preserve">JUDr. Ján Dušák  </t>
  </si>
  <si>
    <t xml:space="preserve">Ing. Michal Beharka </t>
  </si>
  <si>
    <t xml:space="preserve">Mgr. Jana Mondíková </t>
  </si>
  <si>
    <r>
      <t xml:space="preserve">Odbor ľudských zdrojov, od 1. mája 2013
</t>
    </r>
    <r>
      <rPr>
        <sz val="10"/>
        <rFont val="Times New Roman"/>
        <family val="1"/>
      </rPr>
      <t>JUDr. Ján Šprto, pover. od 1. mája 2013</t>
    </r>
  </si>
  <si>
    <r>
      <t xml:space="preserve">Odbor právnej služby a zahraničných vzťahov 
</t>
    </r>
    <r>
      <rPr>
        <sz val="11"/>
        <rFont val="Times New Roman"/>
        <family val="1"/>
      </rPr>
      <t>JUDr. Renáta Bálintová, pover. od 1. mája 2013</t>
    </r>
  </si>
  <si>
    <r>
      <t>Odbor stratégie a rozvoja, do 30. apríla 2013</t>
    </r>
    <r>
      <rPr>
        <i/>
        <sz val="10"/>
        <rFont val="Times New Roman"/>
        <family val="1"/>
      </rPr>
      <t xml:space="preserve">
Ing. Pavol Meňky PhD., MPH, MBA, do 30. apríla 2013</t>
    </r>
  </si>
  <si>
    <r>
      <t xml:space="preserve">Sekcia dôchodkového poistenia
</t>
    </r>
    <r>
      <rPr>
        <sz val="10"/>
        <rFont val="Times New Roman"/>
        <family val="1"/>
      </rPr>
      <t>JUDr. Slávka Bieleková, pover. do 28. februára 2013</t>
    </r>
    <r>
      <rPr>
        <sz val="11"/>
        <rFont val="Times New Roman"/>
        <family val="1"/>
      </rPr>
      <t xml:space="preserve">
JUDr. Timea Vörösová, pover. od 1. marca 2013</t>
    </r>
  </si>
  <si>
    <r>
      <t xml:space="preserve">Sekcia NP, ÚP, PvN a GP, LPČ
</t>
    </r>
    <r>
      <rPr>
        <sz val="11"/>
        <rFont val="Times New Roman"/>
        <family val="1"/>
      </rPr>
      <t xml:space="preserve">
JUDr. Danica Bognárová, pover.</t>
    </r>
  </si>
  <si>
    <t xml:space="preserve">Sekcia prevádzky, do 30. apríla 2013
Ing. Pavol Meňky PhD., MPH, MBA, pover. 
do 30. apríla 2013  </t>
  </si>
  <si>
    <r>
      <t>Sekcia stratégie a obslužných činností, 
od 1. mája 2013</t>
    </r>
    <r>
      <rPr>
        <b/>
        <sz val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Ing. Pavol Meňky PhD., MPH, MBA, pover. 
od 1. mája 2013  </t>
    </r>
  </si>
  <si>
    <r>
      <t xml:space="preserve">Sekcia ekonomiky
</t>
    </r>
    <r>
      <rPr>
        <sz val="11"/>
        <rFont val="Times New Roman"/>
        <family val="1"/>
      </rPr>
      <t>Ing. Emília Palková</t>
    </r>
    <r>
      <rPr>
        <sz val="10"/>
        <rFont val="Times New Roman"/>
        <family val="1"/>
      </rPr>
      <t>, pover. do 15. júla 2013</t>
    </r>
    <r>
      <rPr>
        <sz val="11"/>
        <rFont val="Times New Roman"/>
        <family val="1"/>
      </rPr>
      <t xml:space="preserve">
Ing. Judita Šteffeková , pover. od 16. júla 2013</t>
    </r>
  </si>
  <si>
    <t xml:space="preserve">JUDr. Hana Vitásková  </t>
  </si>
  <si>
    <t>Ing. Marián Štofko, MBA, od 14.1.2013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</si>
</sst>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_-* #,##0.00\ _S_k_-;\-* #,##0.00\ _S_k_-;_-* &quot;-&quot;??\ _S_k_-;_-@_-"/>
    <numFmt numFmtId="166" formatCode="#,##0.00_ ;[Red]\-#,##0.00\ "/>
    <numFmt numFmtId="167" formatCode="\P\r\a\vd\a;&quot;Pravda&quot;;&quot;Nepravda&quot;"/>
    <numFmt numFmtId="168" formatCode="[$€-2]\ #\ ##,000_);[Red]\([$¥€-2]\ #\ 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0"/>
      <color indexed="8"/>
      <name val="MS Sans Serif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0"/>
      <color indexed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2"/>
      <color indexed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7.35"/>
      <color indexed="8"/>
      <name val="Times New Roman"/>
      <family val="0"/>
    </font>
    <font>
      <sz val="10.75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3" fontId="5" fillId="0" borderId="0">
      <alignment/>
      <protection/>
    </xf>
    <xf numFmtId="3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2" fontId="4" fillId="0" borderId="0">
      <alignment/>
      <protection/>
    </xf>
    <xf numFmtId="0" fontId="62" fillId="22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49" fontId="9" fillId="0" borderId="0">
      <alignment/>
      <protection/>
    </xf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>
      <alignment/>
      <protection/>
    </xf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14" fillId="0" borderId="0" xfId="55" applyFont="1" applyAlignment="1">
      <alignment horizontal="center" vertical="center"/>
      <protection/>
    </xf>
    <xf numFmtId="0" fontId="14" fillId="0" borderId="0" xfId="57" applyFont="1" applyAlignment="1">
      <alignment horizontal="right"/>
      <protection/>
    </xf>
    <xf numFmtId="0" fontId="14" fillId="0" borderId="0" xfId="57" applyFont="1">
      <alignment/>
      <protection/>
    </xf>
    <xf numFmtId="0" fontId="14" fillId="0" borderId="10" xfId="57" applyFont="1" applyBorder="1">
      <alignment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center"/>
      <protection/>
    </xf>
    <xf numFmtId="0" fontId="14" fillId="0" borderId="0" xfId="57" applyFont="1" applyBorder="1">
      <alignment/>
      <protection/>
    </xf>
    <xf numFmtId="0" fontId="14" fillId="0" borderId="12" xfId="57" applyFont="1" applyBorder="1">
      <alignment/>
      <protection/>
    </xf>
    <xf numFmtId="0" fontId="14" fillId="0" borderId="13" xfId="57" applyFont="1" applyBorder="1">
      <alignment/>
      <protection/>
    </xf>
    <xf numFmtId="0" fontId="14" fillId="0" borderId="14" xfId="57" applyFont="1" applyFill="1" applyBorder="1">
      <alignment/>
      <protection/>
    </xf>
    <xf numFmtId="0" fontId="14" fillId="0" borderId="15" xfId="57" applyFont="1" applyBorder="1">
      <alignment/>
      <protection/>
    </xf>
    <xf numFmtId="0" fontId="14" fillId="0" borderId="16" xfId="57" applyFont="1" applyBorder="1">
      <alignment/>
      <protection/>
    </xf>
    <xf numFmtId="0" fontId="15" fillId="0" borderId="13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vertical="center" wrapText="1"/>
      <protection/>
    </xf>
    <xf numFmtId="0" fontId="15" fillId="0" borderId="17" xfId="57" applyFont="1" applyBorder="1" applyAlignment="1">
      <alignment vertical="center" wrapText="1"/>
      <protection/>
    </xf>
    <xf numFmtId="0" fontId="14" fillId="0" borderId="17" xfId="55" applyFont="1" applyBorder="1" applyAlignment="1">
      <alignment horizontal="center" vertical="center"/>
      <protection/>
    </xf>
    <xf numFmtId="0" fontId="14" fillId="0" borderId="18" xfId="55" applyFont="1" applyBorder="1" applyAlignment="1">
      <alignment horizontal="center" vertical="center"/>
      <protection/>
    </xf>
    <xf numFmtId="0" fontId="14" fillId="0" borderId="17" xfId="57" applyFont="1" applyBorder="1">
      <alignment/>
      <protection/>
    </xf>
    <xf numFmtId="0" fontId="15" fillId="0" borderId="12" xfId="57" applyFont="1" applyBorder="1" applyAlignment="1">
      <alignment vertical="center" wrapText="1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0" xfId="57" applyFont="1" applyBorder="1" applyAlignment="1">
      <alignment wrapText="1"/>
      <protection/>
    </xf>
    <xf numFmtId="0" fontId="14" fillId="0" borderId="12" xfId="55" applyFont="1" applyBorder="1" applyAlignment="1">
      <alignment horizontal="center" vertical="center"/>
      <protection/>
    </xf>
    <xf numFmtId="0" fontId="14" fillId="0" borderId="13" xfId="57" applyFont="1" applyFill="1" applyBorder="1">
      <alignment/>
      <protection/>
    </xf>
    <xf numFmtId="0" fontId="14" fillId="0" borderId="0" xfId="57" applyFont="1" applyFill="1" applyBorder="1">
      <alignment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17" xfId="57" applyFont="1" applyFill="1" applyBorder="1" applyAlignment="1">
      <alignment vertical="center" wrapText="1"/>
      <protection/>
    </xf>
    <xf numFmtId="0" fontId="15" fillId="0" borderId="18" xfId="57" applyFont="1" applyFill="1" applyBorder="1" applyAlignment="1">
      <alignment vertical="center" wrapText="1"/>
      <protection/>
    </xf>
    <xf numFmtId="0" fontId="14" fillId="0" borderId="17" xfId="55" applyFont="1" applyFill="1" applyBorder="1" applyAlignment="1">
      <alignment horizontal="center" vertical="center"/>
      <protection/>
    </xf>
    <xf numFmtId="0" fontId="14" fillId="0" borderId="0" xfId="55" applyFont="1" applyFill="1" applyBorder="1" applyAlignment="1">
      <alignment horizontal="center" vertical="center"/>
      <protection/>
    </xf>
    <xf numFmtId="0" fontId="15" fillId="0" borderId="12" xfId="57" applyFont="1" applyFill="1" applyBorder="1" applyAlignment="1">
      <alignment vertical="center" wrapText="1"/>
      <protection/>
    </xf>
    <xf numFmtId="0" fontId="15" fillId="0" borderId="13" xfId="57" applyFont="1" applyFill="1" applyBorder="1" applyAlignment="1">
      <alignment vertical="center" wrapText="1"/>
      <protection/>
    </xf>
    <xf numFmtId="0" fontId="14" fillId="0" borderId="16" xfId="57" applyFont="1" applyFill="1" applyBorder="1">
      <alignment/>
      <protection/>
    </xf>
    <xf numFmtId="0" fontId="15" fillId="0" borderId="13" xfId="57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center" vertical="center"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 vertical="center"/>
    </xf>
    <xf numFmtId="0" fontId="16" fillId="0" borderId="0" xfId="60" applyFont="1" applyBorder="1" applyAlignment="1">
      <alignment horizontal="right" vertical="top"/>
      <protection/>
    </xf>
    <xf numFmtId="0" fontId="15" fillId="0" borderId="19" xfId="60" applyFont="1" applyBorder="1" applyAlignment="1">
      <alignment vertical="center"/>
      <protection/>
    </xf>
    <xf numFmtId="0" fontId="16" fillId="0" borderId="19" xfId="60" applyFont="1" applyBorder="1" applyAlignment="1">
      <alignment horizontal="center" vertical="center" wrapText="1"/>
      <protection/>
    </xf>
    <xf numFmtId="0" fontId="16" fillId="0" borderId="19" xfId="60" applyFont="1" applyBorder="1" applyAlignment="1">
      <alignment horizontal="left" vertical="center" wrapText="1"/>
      <protection/>
    </xf>
    <xf numFmtId="0" fontId="16" fillId="0" borderId="0" xfId="60" applyFont="1" applyBorder="1" applyAlignment="1">
      <alignment horizontal="left"/>
      <protection/>
    </xf>
    <xf numFmtId="0" fontId="15" fillId="0" borderId="19" xfId="60" applyFont="1" applyFill="1" applyBorder="1" applyAlignment="1">
      <alignment vertical="center"/>
      <protection/>
    </xf>
    <xf numFmtId="0" fontId="72" fillId="0" borderId="19" xfId="0" applyFont="1" applyBorder="1" applyAlignment="1">
      <alignment horizontal="left" vertical="center"/>
    </xf>
    <xf numFmtId="0" fontId="73" fillId="0" borderId="19" xfId="0" applyFont="1" applyBorder="1" applyAlignment="1">
      <alignment vertical="center"/>
    </xf>
    <xf numFmtId="0" fontId="73" fillId="0" borderId="19" xfId="0" applyFont="1" applyBorder="1" applyAlignment="1">
      <alignment horizontal="left" vertical="center"/>
    </xf>
    <xf numFmtId="0" fontId="14" fillId="0" borderId="0" xfId="54" applyFont="1" applyFill="1" applyAlignment="1">
      <alignment horizontal="center" vertical="center" wrapText="1"/>
      <protection/>
    </xf>
    <xf numFmtId="0" fontId="24" fillId="0" borderId="0" xfId="56" applyFont="1" applyFill="1" applyBorder="1" applyAlignment="1">
      <alignment horizontal="center" vertical="center"/>
      <protection/>
    </xf>
    <xf numFmtId="3" fontId="24" fillId="0" borderId="0" xfId="56" applyNumberFormat="1" applyFont="1" applyFill="1" applyBorder="1" applyAlignment="1">
      <alignment horizontal="center" vertical="center"/>
      <protection/>
    </xf>
    <xf numFmtId="4" fontId="21" fillId="0" borderId="0" xfId="56" applyNumberFormat="1" applyFont="1" applyFill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4" fontId="18" fillId="0" borderId="20" xfId="52" applyNumberFormat="1" applyFont="1" applyFill="1" applyBorder="1" applyAlignment="1">
      <alignment horizontal="center" vertical="center"/>
      <protection/>
    </xf>
    <xf numFmtId="4" fontId="18" fillId="0" borderId="21" xfId="52" applyNumberFormat="1" applyFont="1" applyFill="1" applyBorder="1" applyAlignment="1">
      <alignment horizontal="center" vertical="center"/>
      <protection/>
    </xf>
    <xf numFmtId="4" fontId="18" fillId="0" borderId="21" xfId="52" applyNumberFormat="1" applyFont="1" applyFill="1" applyBorder="1" applyAlignment="1">
      <alignment horizontal="center" vertical="center" wrapText="1"/>
      <protection/>
    </xf>
    <xf numFmtId="4" fontId="18" fillId="0" borderId="22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Alignment="1">
      <alignment vertical="center"/>
      <protection/>
    </xf>
    <xf numFmtId="0" fontId="14" fillId="0" borderId="0" xfId="52" applyFont="1" applyFill="1" applyAlignment="1">
      <alignment horizontal="right" vertical="center"/>
      <protection/>
    </xf>
    <xf numFmtId="164" fontId="14" fillId="0" borderId="23" xfId="52" applyNumberFormat="1" applyFont="1" applyFill="1" applyBorder="1" applyAlignment="1">
      <alignment horizontal="center" vertical="center"/>
      <protection/>
    </xf>
    <xf numFmtId="4" fontId="14" fillId="0" borderId="24" xfId="52" applyNumberFormat="1" applyFont="1" applyFill="1" applyBorder="1" applyAlignment="1">
      <alignment vertical="center"/>
      <protection/>
    </xf>
    <xf numFmtId="4" fontId="14" fillId="0" borderId="25" xfId="52" applyNumberFormat="1" applyFont="1" applyFill="1" applyBorder="1" applyAlignment="1">
      <alignment vertical="center"/>
      <protection/>
    </xf>
    <xf numFmtId="4" fontId="14" fillId="0" borderId="19" xfId="52" applyNumberFormat="1" applyFont="1" applyFill="1" applyBorder="1" applyAlignment="1">
      <alignment vertical="center"/>
      <protection/>
    </xf>
    <xf numFmtId="4" fontId="14" fillId="0" borderId="26" xfId="52" applyNumberFormat="1" applyFont="1" applyFill="1" applyBorder="1" applyAlignment="1">
      <alignment vertical="center"/>
      <protection/>
    </xf>
    <xf numFmtId="4" fontId="14" fillId="0" borderId="27" xfId="52" applyNumberFormat="1" applyFont="1" applyFill="1" applyBorder="1" applyAlignment="1">
      <alignment vertical="center"/>
      <protection/>
    </xf>
    <xf numFmtId="4" fontId="14" fillId="0" borderId="0" xfId="52" applyNumberFormat="1" applyFont="1" applyFill="1" applyAlignment="1">
      <alignment vertical="center"/>
      <protection/>
    </xf>
    <xf numFmtId="4" fontId="14" fillId="0" borderId="23" xfId="52" applyNumberFormat="1" applyFont="1" applyFill="1" applyBorder="1" applyAlignment="1">
      <alignment vertical="center"/>
      <protection/>
    </xf>
    <xf numFmtId="4" fontId="14" fillId="0" borderId="28" xfId="52" applyNumberFormat="1" applyFont="1" applyFill="1" applyBorder="1" applyAlignment="1">
      <alignment vertical="center"/>
      <protection/>
    </xf>
    <xf numFmtId="0" fontId="14" fillId="0" borderId="23" xfId="52" applyFont="1" applyFill="1" applyBorder="1" applyAlignment="1">
      <alignment horizontal="left" vertical="center"/>
      <protection/>
    </xf>
    <xf numFmtId="4" fontId="14" fillId="0" borderId="29" xfId="52" applyNumberFormat="1" applyFont="1" applyFill="1" applyBorder="1" applyAlignment="1">
      <alignment vertical="center"/>
      <protection/>
    </xf>
    <xf numFmtId="4" fontId="14" fillId="0" borderId="23" xfId="59" applyNumberFormat="1" applyFont="1" applyFill="1" applyBorder="1" applyAlignment="1">
      <alignment vertical="center"/>
      <protection/>
    </xf>
    <xf numFmtId="4" fontId="14" fillId="0" borderId="23" xfId="52" applyNumberFormat="1" applyFont="1" applyFill="1" applyBorder="1" applyAlignment="1">
      <alignment horizontal="left" vertical="center"/>
      <protection/>
    </xf>
    <xf numFmtId="164" fontId="14" fillId="0" borderId="30" xfId="52" applyNumberFormat="1" applyFont="1" applyFill="1" applyBorder="1" applyAlignment="1">
      <alignment horizontal="center" vertical="center"/>
      <protection/>
    </xf>
    <xf numFmtId="4" fontId="14" fillId="0" borderId="30" xfId="52" applyNumberFormat="1" applyFont="1" applyFill="1" applyBorder="1" applyAlignment="1">
      <alignment horizontal="left" vertical="center"/>
      <protection/>
    </xf>
    <xf numFmtId="4" fontId="14" fillId="0" borderId="31" xfId="52" applyNumberFormat="1" applyFont="1" applyFill="1" applyBorder="1" applyAlignment="1">
      <alignment vertical="center"/>
      <protection/>
    </xf>
    <xf numFmtId="4" fontId="14" fillId="0" borderId="32" xfId="52" applyNumberFormat="1" applyFont="1" applyFill="1" applyBorder="1" applyAlignment="1">
      <alignment vertical="center"/>
      <protection/>
    </xf>
    <xf numFmtId="0" fontId="18" fillId="0" borderId="33" xfId="52" applyFont="1" applyFill="1" applyBorder="1" applyAlignment="1">
      <alignment vertical="center"/>
      <protection/>
    </xf>
    <xf numFmtId="4" fontId="18" fillId="0" borderId="34" xfId="52" applyNumberFormat="1" applyFont="1" applyFill="1" applyBorder="1" applyAlignment="1">
      <alignment vertical="center"/>
      <protection/>
    </xf>
    <xf numFmtId="4" fontId="18" fillId="0" borderId="35" xfId="52" applyNumberFormat="1" applyFont="1" applyFill="1" applyBorder="1" applyAlignment="1">
      <alignment vertical="center"/>
      <protection/>
    </xf>
    <xf numFmtId="4" fontId="18" fillId="0" borderId="36" xfId="52" applyNumberFormat="1" applyFont="1" applyFill="1" applyBorder="1" applyAlignment="1">
      <alignment vertical="center"/>
      <protection/>
    </xf>
    <xf numFmtId="164" fontId="18" fillId="0" borderId="37" xfId="52" applyNumberFormat="1" applyFont="1" applyFill="1" applyBorder="1" applyAlignment="1">
      <alignment horizontal="center" vertical="center"/>
      <protection/>
    </xf>
    <xf numFmtId="0" fontId="18" fillId="0" borderId="37" xfId="52" applyFont="1" applyFill="1" applyBorder="1" applyAlignment="1">
      <alignment vertical="center"/>
      <protection/>
    </xf>
    <xf numFmtId="4" fontId="18" fillId="0" borderId="11" xfId="52" applyNumberFormat="1" applyFont="1" applyFill="1" applyBorder="1" applyAlignment="1">
      <alignment vertical="center"/>
      <protection/>
    </xf>
    <xf numFmtId="4" fontId="18" fillId="0" borderId="38" xfId="52" applyNumberFormat="1" applyFont="1" applyFill="1" applyBorder="1" applyAlignment="1">
      <alignment vertical="center"/>
      <protection/>
    </xf>
    <xf numFmtId="4" fontId="18" fillId="0" borderId="39" xfId="52" applyNumberFormat="1" applyFont="1" applyFill="1" applyBorder="1" applyAlignment="1">
      <alignment vertical="center"/>
      <protection/>
    </xf>
    <xf numFmtId="4" fontId="18" fillId="0" borderId="37" xfId="52" applyNumberFormat="1" applyFont="1" applyFill="1" applyBorder="1" applyAlignment="1">
      <alignment vertical="center"/>
      <protection/>
    </xf>
    <xf numFmtId="4" fontId="18" fillId="0" borderId="40" xfId="52" applyNumberFormat="1" applyFont="1" applyFill="1" applyBorder="1" applyAlignment="1">
      <alignment vertical="center"/>
      <protection/>
    </xf>
    <xf numFmtId="14" fontId="14" fillId="0" borderId="0" xfId="52" applyNumberFormat="1" applyFont="1" applyFill="1" applyAlignment="1">
      <alignment vertical="center"/>
      <protection/>
    </xf>
    <xf numFmtId="0" fontId="14" fillId="0" borderId="0" xfId="54" applyFont="1" applyAlignment="1">
      <alignment vertical="center"/>
      <protection/>
    </xf>
    <xf numFmtId="0" fontId="14" fillId="0" borderId="0" xfId="52" applyFont="1" applyAlignment="1">
      <alignment vertical="center"/>
      <protection/>
    </xf>
    <xf numFmtId="0" fontId="14" fillId="0" borderId="0" xfId="54" applyFont="1" applyFill="1" applyAlignment="1">
      <alignment horizontal="center" vertical="center"/>
      <protection/>
    </xf>
    <xf numFmtId="4" fontId="14" fillId="0" borderId="0" xfId="52" applyNumberFormat="1" applyFont="1" applyAlignment="1">
      <alignment vertical="center"/>
      <protection/>
    </xf>
    <xf numFmtId="0" fontId="16" fillId="0" borderId="41" xfId="52" applyFont="1" applyFill="1" applyBorder="1" applyAlignment="1">
      <alignment vertical="center"/>
      <protection/>
    </xf>
    <xf numFmtId="0" fontId="15" fillId="33" borderId="42" xfId="52" applyFont="1" applyFill="1" applyBorder="1" applyAlignment="1">
      <alignment vertical="center"/>
      <protection/>
    </xf>
    <xf numFmtId="4" fontId="14" fillId="0" borderId="0" xfId="54" applyNumberFormat="1" applyFont="1" applyAlignment="1">
      <alignment vertical="center"/>
      <protection/>
    </xf>
    <xf numFmtId="0" fontId="15" fillId="34" borderId="43" xfId="52" applyFont="1" applyFill="1" applyBorder="1" applyAlignment="1">
      <alignment horizontal="center" vertical="center" wrapText="1"/>
      <protection/>
    </xf>
    <xf numFmtId="4" fontId="16" fillId="34" borderId="43" xfId="54" applyNumberFormat="1" applyFont="1" applyFill="1" applyBorder="1" applyAlignment="1">
      <alignment horizontal="center" vertical="center" wrapText="1"/>
      <protection/>
    </xf>
    <xf numFmtId="4" fontId="15" fillId="34" borderId="44" xfId="54" applyNumberFormat="1" applyFont="1" applyFill="1" applyBorder="1" applyAlignment="1">
      <alignment horizontal="center" vertical="center" wrapText="1"/>
      <protection/>
    </xf>
    <xf numFmtId="0" fontId="15" fillId="34" borderId="44" xfId="54" applyFont="1" applyFill="1" applyBorder="1" applyAlignment="1">
      <alignment horizontal="center" vertical="center" wrapText="1"/>
      <protection/>
    </xf>
    <xf numFmtId="4" fontId="15" fillId="34" borderId="45" xfId="54" applyNumberFormat="1" applyFont="1" applyFill="1" applyBorder="1" applyAlignment="1">
      <alignment horizontal="center" vertical="center" wrapText="1"/>
      <protection/>
    </xf>
    <xf numFmtId="0" fontId="15" fillId="0" borderId="25" xfId="52" applyFont="1" applyFill="1" applyBorder="1" applyAlignment="1">
      <alignment vertical="center"/>
      <protection/>
    </xf>
    <xf numFmtId="4" fontId="16" fillId="0" borderId="46" xfId="58" applyNumberFormat="1" applyFont="1" applyBorder="1" applyAlignment="1">
      <alignment vertical="center"/>
      <protection/>
    </xf>
    <xf numFmtId="4" fontId="16" fillId="0" borderId="13" xfId="54" applyNumberFormat="1" applyFont="1" applyBorder="1" applyAlignment="1">
      <alignment vertical="center"/>
      <protection/>
    </xf>
    <xf numFmtId="4" fontId="16" fillId="0" borderId="26" xfId="54" applyNumberFormat="1" applyFont="1" applyBorder="1" applyAlignment="1">
      <alignment vertical="center"/>
      <protection/>
    </xf>
    <xf numFmtId="4" fontId="16" fillId="0" borderId="27" xfId="54" applyNumberFormat="1" applyFont="1" applyBorder="1" applyAlignment="1">
      <alignment vertical="center"/>
      <protection/>
    </xf>
    <xf numFmtId="0" fontId="15" fillId="0" borderId="47" xfId="52" applyFont="1" applyFill="1" applyBorder="1" applyAlignment="1">
      <alignment vertical="center"/>
      <protection/>
    </xf>
    <xf numFmtId="4" fontId="16" fillId="0" borderId="19" xfId="58" applyNumberFormat="1" applyFont="1" applyBorder="1" applyAlignment="1">
      <alignment vertical="center"/>
      <protection/>
    </xf>
    <xf numFmtId="4" fontId="16" fillId="0" borderId="19" xfId="54" applyNumberFormat="1" applyFont="1" applyBorder="1" applyAlignment="1">
      <alignment vertical="center"/>
      <protection/>
    </xf>
    <xf numFmtId="4" fontId="16" fillId="0" borderId="28" xfId="54" applyNumberFormat="1" applyFont="1" applyBorder="1" applyAlignment="1">
      <alignment vertical="center"/>
      <protection/>
    </xf>
    <xf numFmtId="4" fontId="16" fillId="0" borderId="19" xfId="54" applyNumberFormat="1" applyFont="1" applyBorder="1" applyAlignment="1">
      <alignment horizontal="right" vertical="center"/>
      <protection/>
    </xf>
    <xf numFmtId="4" fontId="16" fillId="0" borderId="19" xfId="37" applyNumberFormat="1" applyFont="1" applyBorder="1" applyAlignment="1">
      <alignment vertical="center"/>
    </xf>
    <xf numFmtId="4" fontId="16" fillId="0" borderId="28" xfId="37" applyNumberFormat="1" applyFont="1" applyBorder="1" applyAlignment="1">
      <alignment vertical="center"/>
    </xf>
    <xf numFmtId="4" fontId="16" fillId="0" borderId="28" xfId="54" applyNumberFormat="1" applyFont="1" applyBorder="1" applyAlignment="1">
      <alignment horizontal="right" vertical="center"/>
      <protection/>
    </xf>
    <xf numFmtId="4" fontId="16" fillId="0" borderId="28" xfId="58" applyNumberFormat="1" applyFont="1" applyBorder="1" applyAlignment="1">
      <alignment vertical="center"/>
      <protection/>
    </xf>
    <xf numFmtId="4" fontId="16" fillId="0" borderId="48" xfId="54" applyNumberFormat="1" applyFont="1" applyBorder="1" applyAlignment="1">
      <alignment vertical="center"/>
      <protection/>
    </xf>
    <xf numFmtId="4" fontId="16" fillId="0" borderId="49" xfId="54" applyNumberFormat="1" applyFont="1" applyBorder="1" applyAlignment="1">
      <alignment vertical="center"/>
      <protection/>
    </xf>
    <xf numFmtId="0" fontId="15" fillId="0" borderId="50" xfId="52" applyFont="1" applyFill="1" applyBorder="1" applyAlignment="1">
      <alignment vertical="center"/>
      <protection/>
    </xf>
    <xf numFmtId="4" fontId="15" fillId="33" borderId="42" xfId="54" applyNumberFormat="1" applyFont="1" applyFill="1" applyBorder="1" applyAlignment="1">
      <alignment horizontal="left" vertical="center" wrapText="1"/>
      <protection/>
    </xf>
    <xf numFmtId="4" fontId="16" fillId="33" borderId="31" xfId="52" applyNumberFormat="1" applyFont="1" applyFill="1" applyBorder="1" applyAlignment="1">
      <alignment horizontal="right" vertical="center" wrapText="1"/>
      <protection/>
    </xf>
    <xf numFmtId="4" fontId="16" fillId="33" borderId="32" xfId="52" applyNumberFormat="1" applyFont="1" applyFill="1" applyBorder="1" applyAlignment="1">
      <alignment horizontal="right" vertical="center" wrapText="1"/>
      <protection/>
    </xf>
    <xf numFmtId="4" fontId="15" fillId="0" borderId="38" xfId="52" applyNumberFormat="1" applyFont="1" applyFill="1" applyBorder="1" applyAlignment="1">
      <alignment vertical="center"/>
      <protection/>
    </xf>
    <xf numFmtId="4" fontId="15" fillId="0" borderId="39" xfId="52" applyNumberFormat="1" applyFont="1" applyFill="1" applyBorder="1" applyAlignment="1">
      <alignment vertical="center"/>
      <protection/>
    </xf>
    <xf numFmtId="4" fontId="15" fillId="33" borderId="31" xfId="52" applyNumberFormat="1" applyFont="1" applyFill="1" applyBorder="1" applyAlignment="1">
      <alignment vertical="center"/>
      <protection/>
    </xf>
    <xf numFmtId="4" fontId="15" fillId="33" borderId="32" xfId="52" applyNumberFormat="1" applyFont="1" applyFill="1" applyBorder="1" applyAlignment="1">
      <alignment vertical="center"/>
      <protection/>
    </xf>
    <xf numFmtId="0" fontId="2" fillId="0" borderId="0" xfId="56" applyAlignment="1">
      <alignment vertical="center"/>
      <protection/>
    </xf>
    <xf numFmtId="0" fontId="2" fillId="0" borderId="0" xfId="56" applyAlignment="1">
      <alignment horizontal="right" vertical="center"/>
      <protection/>
    </xf>
    <xf numFmtId="0" fontId="27" fillId="0" borderId="25" xfId="56" applyFont="1" applyFill="1" applyBorder="1" applyAlignment="1">
      <alignment horizontal="left" vertical="center"/>
      <protection/>
    </xf>
    <xf numFmtId="4" fontId="27" fillId="0" borderId="26" xfId="56" applyNumberFormat="1" applyFont="1" applyFill="1" applyBorder="1" applyAlignment="1">
      <alignment horizontal="right" vertical="center"/>
      <protection/>
    </xf>
    <xf numFmtId="166" fontId="27" fillId="0" borderId="27" xfId="56" applyNumberFormat="1" applyFont="1" applyFill="1" applyBorder="1" applyAlignment="1">
      <alignment vertical="center"/>
      <protection/>
    </xf>
    <xf numFmtId="166" fontId="2" fillId="0" borderId="0" xfId="56" applyNumberFormat="1" applyAlignment="1">
      <alignment vertical="center"/>
      <protection/>
    </xf>
    <xf numFmtId="4" fontId="2" fillId="0" borderId="0" xfId="56" applyNumberFormat="1" applyAlignment="1">
      <alignment vertical="center"/>
      <protection/>
    </xf>
    <xf numFmtId="0" fontId="27" fillId="0" borderId="47" xfId="56" applyFont="1" applyFill="1" applyBorder="1" applyAlignment="1">
      <alignment horizontal="left" vertical="center"/>
      <protection/>
    </xf>
    <xf numFmtId="4" fontId="27" fillId="0" borderId="19" xfId="56" applyNumberFormat="1" applyFont="1" applyFill="1" applyBorder="1" applyAlignment="1">
      <alignment horizontal="right" vertical="center"/>
      <protection/>
    </xf>
    <xf numFmtId="0" fontId="2" fillId="0" borderId="0" xfId="56" applyBorder="1" applyAlignment="1">
      <alignment vertical="center"/>
      <protection/>
    </xf>
    <xf numFmtId="0" fontId="2" fillId="0" borderId="0" xfId="56" applyFill="1" applyBorder="1" applyAlignment="1">
      <alignment vertical="center"/>
      <protection/>
    </xf>
    <xf numFmtId="0" fontId="27" fillId="0" borderId="42" xfId="56" applyFont="1" applyFill="1" applyBorder="1" applyAlignment="1">
      <alignment horizontal="left" vertical="center"/>
      <protection/>
    </xf>
    <xf numFmtId="4" fontId="27" fillId="0" borderId="31" xfId="56" applyNumberFormat="1" applyFont="1" applyFill="1" applyBorder="1" applyAlignment="1">
      <alignment horizontal="right" vertical="center"/>
      <protection/>
    </xf>
    <xf numFmtId="0" fontId="25" fillId="0" borderId="0" xfId="56" applyFont="1" applyAlignment="1">
      <alignment horizontal="right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3" fontId="4" fillId="0" borderId="51" xfId="56" applyNumberFormat="1" applyFont="1" applyFill="1" applyBorder="1" applyAlignment="1">
      <alignment horizontal="center" vertical="center"/>
      <protection/>
    </xf>
    <xf numFmtId="4" fontId="20" fillId="0" borderId="51" xfId="56" applyNumberFormat="1" applyFont="1" applyFill="1" applyBorder="1" applyAlignment="1">
      <alignment horizontal="center" vertical="center" wrapText="1"/>
      <protection/>
    </xf>
    <xf numFmtId="0" fontId="4" fillId="0" borderId="52" xfId="56" applyFont="1" applyFill="1" applyBorder="1" applyAlignment="1">
      <alignment horizontal="center" vertical="center" wrapText="1"/>
      <protection/>
    </xf>
    <xf numFmtId="4" fontId="23" fillId="0" borderId="26" xfId="56" applyNumberFormat="1" applyFont="1" applyFill="1" applyBorder="1" applyAlignment="1">
      <alignment vertical="center"/>
      <protection/>
    </xf>
    <xf numFmtId="4" fontId="23" fillId="0" borderId="19" xfId="56" applyNumberFormat="1" applyFont="1" applyFill="1" applyBorder="1" applyAlignment="1">
      <alignment vertical="center"/>
      <protection/>
    </xf>
    <xf numFmtId="4" fontId="23" fillId="0" borderId="48" xfId="56" applyNumberFormat="1" applyFont="1" applyFill="1" applyBorder="1" applyAlignment="1">
      <alignment vertical="center"/>
      <protection/>
    </xf>
    <xf numFmtId="0" fontId="26" fillId="0" borderId="34" xfId="56" applyFont="1" applyFill="1" applyBorder="1" applyAlignment="1">
      <alignment horizontal="left" vertical="center"/>
      <protection/>
    </xf>
    <xf numFmtId="4" fontId="26" fillId="0" borderId="51" xfId="56" applyNumberFormat="1" applyFont="1" applyFill="1" applyBorder="1" applyAlignment="1">
      <alignment horizontal="right" vertical="center"/>
      <protection/>
    </xf>
    <xf numFmtId="4" fontId="26" fillId="0" borderId="51" xfId="56" applyNumberFormat="1" applyFont="1" applyFill="1" applyBorder="1" applyAlignment="1">
      <alignment vertical="center"/>
      <protection/>
    </xf>
    <xf numFmtId="166" fontId="26" fillId="0" borderId="52" xfId="56" applyNumberFormat="1" applyFont="1" applyFill="1" applyBorder="1" applyAlignment="1">
      <alignment vertical="center"/>
      <protection/>
    </xf>
    <xf numFmtId="0" fontId="15" fillId="0" borderId="16" xfId="57" applyFont="1" applyBorder="1" applyAlignment="1">
      <alignment vertical="center" wrapText="1"/>
      <protection/>
    </xf>
    <xf numFmtId="0" fontId="15" fillId="0" borderId="13" xfId="57" applyFont="1" applyBorder="1" applyAlignment="1">
      <alignment vertical="center" wrapText="1"/>
      <protection/>
    </xf>
    <xf numFmtId="0" fontId="15" fillId="35" borderId="16" xfId="57" applyFont="1" applyFill="1" applyBorder="1" applyAlignment="1">
      <alignment vertical="center" wrapText="1"/>
      <protection/>
    </xf>
    <xf numFmtId="0" fontId="15" fillId="35" borderId="0" xfId="57" applyFont="1" applyFill="1" applyBorder="1" applyAlignment="1">
      <alignment vertical="center" wrapText="1"/>
      <protection/>
    </xf>
    <xf numFmtId="0" fontId="15" fillId="35" borderId="13" xfId="57" applyFont="1" applyFill="1" applyBorder="1" applyAlignment="1">
      <alignment vertical="center" wrapText="1"/>
      <protection/>
    </xf>
    <xf numFmtId="0" fontId="16" fillId="0" borderId="19" xfId="60" applyFont="1" applyBorder="1" applyAlignment="1">
      <alignment vertical="center" wrapText="1"/>
      <protection/>
    </xf>
    <xf numFmtId="0" fontId="14" fillId="0" borderId="14" xfId="55" applyFont="1" applyBorder="1" applyAlignment="1">
      <alignment horizontal="center" vertical="center"/>
      <protection/>
    </xf>
    <xf numFmtId="0" fontId="16" fillId="0" borderId="19" xfId="60" applyFont="1" applyBorder="1" applyAlignment="1">
      <alignment horizontal="center" vertical="center" wrapText="1"/>
      <protection/>
    </xf>
    <xf numFmtId="0" fontId="16" fillId="0" borderId="19" xfId="60" applyFont="1" applyBorder="1" applyAlignment="1">
      <alignment horizontal="left" vertical="center" wrapText="1"/>
      <protection/>
    </xf>
    <xf numFmtId="0" fontId="15" fillId="0" borderId="17" xfId="60" applyFont="1" applyBorder="1" applyAlignment="1">
      <alignment horizontal="center" vertical="top" wrapText="1"/>
      <protection/>
    </xf>
    <xf numFmtId="0" fontId="15" fillId="0" borderId="19" xfId="60" applyFont="1" applyBorder="1" applyAlignment="1">
      <alignment horizontal="center" vertical="center" wrapText="1"/>
      <protection/>
    </xf>
    <xf numFmtId="0" fontId="15" fillId="0" borderId="19" xfId="60" applyFont="1" applyBorder="1" applyAlignment="1">
      <alignment horizontal="left" vertical="center" wrapText="1"/>
      <protection/>
    </xf>
    <xf numFmtId="0" fontId="15" fillId="0" borderId="19" xfId="60" applyFont="1" applyBorder="1" applyAlignment="1">
      <alignment horizontal="left" vertical="center"/>
      <protection/>
    </xf>
    <xf numFmtId="0" fontId="15" fillId="35" borderId="12" xfId="57" applyFont="1" applyFill="1" applyBorder="1" applyAlignment="1">
      <alignment horizontal="center" vertical="center" wrapText="1"/>
      <protection/>
    </xf>
    <xf numFmtId="0" fontId="15" fillId="35" borderId="14" xfId="57" applyFont="1" applyFill="1" applyBorder="1" applyAlignment="1">
      <alignment horizontal="center" vertical="center" wrapText="1"/>
      <protection/>
    </xf>
    <xf numFmtId="0" fontId="15" fillId="35" borderId="15" xfId="57" applyFont="1" applyFill="1" applyBorder="1" applyAlignment="1">
      <alignment horizontal="center" vertical="center" wrapText="1"/>
      <protection/>
    </xf>
    <xf numFmtId="0" fontId="15" fillId="35" borderId="53" xfId="57" applyFont="1" applyFill="1" applyBorder="1" applyAlignment="1">
      <alignment horizontal="center" vertical="center" wrapText="1"/>
      <protection/>
    </xf>
    <xf numFmtId="0" fontId="15" fillId="35" borderId="17" xfId="57" applyFont="1" applyFill="1" applyBorder="1" applyAlignment="1">
      <alignment horizontal="center" vertical="center" wrapText="1"/>
      <protection/>
    </xf>
    <xf numFmtId="0" fontId="15" fillId="35" borderId="18" xfId="57" applyFont="1" applyFill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53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8" fillId="0" borderId="14" xfId="57" applyFont="1" applyBorder="1" applyAlignment="1">
      <alignment horizontal="center" vertical="center" wrapText="1"/>
      <protection/>
    </xf>
    <xf numFmtId="0" fontId="28" fillId="0" borderId="15" xfId="57" applyFont="1" applyBorder="1" applyAlignment="1">
      <alignment horizontal="center" vertical="center" wrapText="1"/>
      <protection/>
    </xf>
    <xf numFmtId="0" fontId="28" fillId="0" borderId="16" xfId="57" applyFont="1" applyBorder="1" applyAlignment="1">
      <alignment horizontal="center" vertical="center" wrapText="1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8" fillId="0" borderId="13" xfId="57" applyFont="1" applyBorder="1" applyAlignment="1">
      <alignment horizontal="center" vertical="center" wrapText="1"/>
      <protection/>
    </xf>
    <xf numFmtId="0" fontId="15" fillId="0" borderId="53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15" fillId="0" borderId="18" xfId="57" applyFont="1" applyBorder="1" applyAlignment="1">
      <alignment horizontal="center" vertical="center" wrapText="1"/>
      <protection/>
    </xf>
    <xf numFmtId="0" fontId="19" fillId="35" borderId="12" xfId="57" applyFont="1" applyFill="1" applyBorder="1" applyAlignment="1">
      <alignment horizontal="center" vertical="center" wrapText="1"/>
      <protection/>
    </xf>
    <xf numFmtId="0" fontId="19" fillId="35" borderId="14" xfId="57" applyFont="1" applyFill="1" applyBorder="1" applyAlignment="1">
      <alignment horizontal="center" vertical="center" wrapText="1"/>
      <protection/>
    </xf>
    <xf numFmtId="0" fontId="19" fillId="35" borderId="15" xfId="57" applyFont="1" applyFill="1" applyBorder="1" applyAlignment="1">
      <alignment horizontal="center" vertical="center" wrapText="1"/>
      <protection/>
    </xf>
    <xf numFmtId="0" fontId="15" fillId="35" borderId="26" xfId="57" applyFont="1" applyFill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0" fontId="13" fillId="35" borderId="33" xfId="55" applyFont="1" applyFill="1" applyBorder="1" applyAlignment="1">
      <alignment horizontal="center" vertical="center" wrapText="1"/>
      <protection/>
    </xf>
    <xf numFmtId="0" fontId="13" fillId="35" borderId="54" xfId="55" applyFont="1" applyFill="1" applyBorder="1" applyAlignment="1">
      <alignment horizontal="center" vertical="center" wrapText="1"/>
      <protection/>
    </xf>
    <xf numFmtId="0" fontId="13" fillId="35" borderId="55" xfId="55" applyFont="1" applyFill="1" applyBorder="1" applyAlignment="1">
      <alignment horizontal="center" vertical="center" wrapText="1"/>
      <protection/>
    </xf>
    <xf numFmtId="0" fontId="13" fillId="35" borderId="56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57" xfId="55" applyFont="1" applyFill="1" applyBorder="1" applyAlignment="1">
      <alignment horizontal="center" vertical="center" wrapText="1"/>
      <protection/>
    </xf>
    <xf numFmtId="0" fontId="13" fillId="35" borderId="58" xfId="55" applyFont="1" applyFill="1" applyBorder="1" applyAlignment="1">
      <alignment horizontal="center" vertical="center" wrapText="1"/>
      <protection/>
    </xf>
    <xf numFmtId="0" fontId="13" fillId="35" borderId="59" xfId="55" applyFont="1" applyFill="1" applyBorder="1" applyAlignment="1">
      <alignment horizontal="center" vertical="center" wrapText="1"/>
      <protection/>
    </xf>
    <xf numFmtId="0" fontId="13" fillId="35" borderId="60" xfId="55" applyFont="1" applyFill="1" applyBorder="1" applyAlignment="1">
      <alignment horizontal="center" vertical="center" wrapText="1"/>
      <protection/>
    </xf>
    <xf numFmtId="0" fontId="15" fillId="0" borderId="12" xfId="57" applyFont="1" applyBorder="1" applyAlignment="1">
      <alignment horizontal="center" vertical="center" wrapText="1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5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5" fillId="36" borderId="12" xfId="57" applyFont="1" applyFill="1" applyBorder="1" applyAlignment="1">
      <alignment horizontal="center" vertical="center" wrapText="1"/>
      <protection/>
    </xf>
    <xf numFmtId="0" fontId="2" fillId="0" borderId="14" xfId="49" applyBorder="1">
      <alignment/>
      <protection/>
    </xf>
    <xf numFmtId="0" fontId="2" fillId="0" borderId="15" xfId="49" applyBorder="1">
      <alignment/>
      <protection/>
    </xf>
    <xf numFmtId="0" fontId="2" fillId="0" borderId="53" xfId="49" applyBorder="1">
      <alignment/>
      <protection/>
    </xf>
    <xf numFmtId="0" fontId="2" fillId="0" borderId="17" xfId="49" applyBorder="1">
      <alignment/>
      <protection/>
    </xf>
    <xf numFmtId="0" fontId="2" fillId="0" borderId="18" xfId="49" applyBorder="1">
      <alignment/>
      <protection/>
    </xf>
    <xf numFmtId="0" fontId="13" fillId="0" borderId="0" xfId="52" applyFont="1" applyFill="1" applyAlignment="1">
      <alignment horizontal="center" vertical="center"/>
      <protection/>
    </xf>
    <xf numFmtId="0" fontId="13" fillId="0" borderId="59" xfId="52" applyFont="1" applyFill="1" applyBorder="1" applyAlignment="1">
      <alignment horizontal="center" vertical="center"/>
      <protection/>
    </xf>
    <xf numFmtId="0" fontId="18" fillId="0" borderId="33" xfId="52" applyFont="1" applyFill="1" applyBorder="1" applyAlignment="1">
      <alignment horizontal="center" vertical="center" wrapText="1"/>
      <protection/>
    </xf>
    <xf numFmtId="0" fontId="14" fillId="0" borderId="56" xfId="52" applyFont="1" applyFill="1" applyBorder="1" applyAlignment="1">
      <alignment vertical="center"/>
      <protection/>
    </xf>
    <xf numFmtId="0" fontId="14" fillId="0" borderId="58" xfId="52" applyFont="1" applyFill="1" applyBorder="1" applyAlignment="1">
      <alignment vertical="center"/>
      <protection/>
    </xf>
    <xf numFmtId="0" fontId="18" fillId="0" borderId="61" xfId="52" applyFont="1" applyFill="1" applyBorder="1" applyAlignment="1">
      <alignment horizontal="center" vertical="center" wrapText="1"/>
      <protection/>
    </xf>
    <xf numFmtId="0" fontId="14" fillId="0" borderId="62" xfId="52" applyFont="1" applyFill="1" applyBorder="1" applyAlignment="1">
      <alignment vertical="center"/>
      <protection/>
    </xf>
    <xf numFmtId="0" fontId="14" fillId="0" borderId="63" xfId="52" applyFont="1" applyFill="1" applyBorder="1" applyAlignment="1">
      <alignment vertical="center"/>
      <protection/>
    </xf>
    <xf numFmtId="0" fontId="18" fillId="0" borderId="64" xfId="52" applyFont="1" applyFill="1" applyBorder="1" applyAlignment="1">
      <alignment horizontal="center" vertical="center" wrapText="1"/>
      <protection/>
    </xf>
    <xf numFmtId="0" fontId="14" fillId="0" borderId="65" xfId="52" applyFont="1" applyFill="1" applyBorder="1" applyAlignment="1">
      <alignment vertical="center"/>
      <protection/>
    </xf>
    <xf numFmtId="0" fontId="14" fillId="0" borderId="66" xfId="52" applyFont="1" applyFill="1" applyBorder="1" applyAlignment="1">
      <alignment vertical="center"/>
      <protection/>
    </xf>
    <xf numFmtId="4" fontId="18" fillId="0" borderId="67" xfId="52" applyNumberFormat="1" applyFont="1" applyFill="1" applyBorder="1" applyAlignment="1">
      <alignment horizontal="center" vertical="center" wrapText="1"/>
      <protection/>
    </xf>
    <xf numFmtId="0" fontId="14" fillId="0" borderId="68" xfId="52" applyFont="1" applyFill="1" applyBorder="1" applyAlignment="1">
      <alignment vertical="center"/>
      <protection/>
    </xf>
    <xf numFmtId="0" fontId="14" fillId="0" borderId="40" xfId="52" applyFont="1" applyFill="1" applyBorder="1" applyAlignment="1">
      <alignment vertical="center"/>
      <protection/>
    </xf>
    <xf numFmtId="0" fontId="18" fillId="0" borderId="69" xfId="52" applyFont="1" applyFill="1" applyBorder="1" applyAlignment="1">
      <alignment horizontal="center" vertical="center" wrapText="1"/>
      <protection/>
    </xf>
    <xf numFmtId="0" fontId="14" fillId="0" borderId="43" xfId="52" applyFont="1" applyFill="1" applyBorder="1" applyAlignment="1">
      <alignment vertical="center" wrapText="1"/>
      <protection/>
    </xf>
    <xf numFmtId="0" fontId="18" fillId="0" borderId="59" xfId="52" applyFont="1" applyFill="1" applyBorder="1" applyAlignment="1">
      <alignment horizontal="center" vertical="center"/>
      <protection/>
    </xf>
    <xf numFmtId="0" fontId="18" fillId="0" borderId="60" xfId="52" applyFont="1" applyFill="1" applyBorder="1" applyAlignment="1">
      <alignment horizontal="center" vertical="center"/>
      <protection/>
    </xf>
    <xf numFmtId="0" fontId="2" fillId="0" borderId="0" xfId="56" applyFont="1" applyAlignment="1">
      <alignment vertical="center" wrapText="1"/>
      <protection/>
    </xf>
    <xf numFmtId="0" fontId="2" fillId="0" borderId="0" xfId="52" applyAlignment="1">
      <alignment vertical="center" wrapText="1"/>
      <protection/>
    </xf>
    <xf numFmtId="0" fontId="22" fillId="0" borderId="0" xfId="56" applyFont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/>
      <protection/>
    </xf>
    <xf numFmtId="0" fontId="12" fillId="0" borderId="59" xfId="52" applyFont="1" applyBorder="1" applyAlignment="1">
      <alignment horizontal="center" vertical="center"/>
      <protection/>
    </xf>
    <xf numFmtId="4" fontId="15" fillId="34" borderId="64" xfId="54" applyNumberFormat="1" applyFont="1" applyFill="1" applyBorder="1" applyAlignment="1">
      <alignment horizontal="center" vertical="center" wrapText="1"/>
      <protection/>
    </xf>
    <xf numFmtId="4" fontId="15" fillId="34" borderId="66" xfId="54" applyNumberFormat="1" applyFont="1" applyFill="1" applyBorder="1" applyAlignment="1">
      <alignment horizontal="center" vertical="center" wrapText="1"/>
      <protection/>
    </xf>
    <xf numFmtId="0" fontId="15" fillId="34" borderId="69" xfId="52" applyFont="1" applyFill="1" applyBorder="1" applyAlignment="1">
      <alignment horizontal="center" vertical="center" wrapText="1"/>
      <protection/>
    </xf>
    <xf numFmtId="0" fontId="15" fillId="34" borderId="43" xfId="52" applyFont="1" applyFill="1" applyBorder="1" applyAlignment="1">
      <alignment horizontal="center" vertical="center" wrapText="1"/>
      <protection/>
    </xf>
    <xf numFmtId="0" fontId="15" fillId="34" borderId="70" xfId="52" applyFont="1" applyFill="1" applyBorder="1" applyAlignment="1">
      <alignment horizontal="center" vertical="center" wrapText="1"/>
      <protection/>
    </xf>
    <xf numFmtId="0" fontId="15" fillId="34" borderId="11" xfId="52" applyFont="1" applyFill="1" applyBorder="1" applyAlignment="1">
      <alignment horizontal="center" vertical="center" wrapText="1"/>
      <protection/>
    </xf>
    <xf numFmtId="4" fontId="16" fillId="34" borderId="69" xfId="54" applyNumberFormat="1" applyFont="1" applyFill="1" applyBorder="1" applyAlignment="1">
      <alignment horizontal="center" vertical="center" wrapText="1"/>
      <protection/>
    </xf>
    <xf numFmtId="4" fontId="16" fillId="34" borderId="43" xfId="54" applyNumberFormat="1" applyFont="1" applyFill="1" applyBorder="1" applyAlignment="1">
      <alignment horizontal="center" vertical="center" wrapText="1"/>
      <protection/>
    </xf>
    <xf numFmtId="0" fontId="15" fillId="0" borderId="7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0" borderId="71" xfId="58" applyFont="1" applyBorder="1" applyAlignment="1">
      <alignment horizontal="center" vertical="center" wrapText="1"/>
      <protection/>
    </xf>
  </cellXfs>
  <cellStyles count="6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čiarky_Spôsoby vymáhania - jún 2007(uprav.BA)" xfId="37"/>
    <cellStyle name="Dobrá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azov" xfId="46"/>
    <cellStyle name="Neutrálna" xfId="47"/>
    <cellStyle name="Normal_Exekútori" xfId="48"/>
    <cellStyle name="Normálna 2" xfId="49"/>
    <cellStyle name="Normálna 3" xfId="50"/>
    <cellStyle name="Normálna 4" xfId="51"/>
    <cellStyle name="Normálna 5" xfId="52"/>
    <cellStyle name="Normálna 6" xfId="53"/>
    <cellStyle name="normálne_AA.spôsoby vymáhania k 30.6.2006. nasčít.z pobočiekspolu" xfId="54"/>
    <cellStyle name="normálne_OŠ SP" xfId="55"/>
    <cellStyle name="normálne_Prílohy.správa o hosp.k 31.12.2006 2 2" xfId="56"/>
    <cellStyle name="normálne_prilohy_1-28" xfId="57"/>
    <cellStyle name="normálne_Spôsoby vymáhania - jún 2007(uprav.BA)" xfId="58"/>
    <cellStyle name="normálne_Vzor tabuliek pre pohľadávky" xfId="59"/>
    <cellStyle name="normálne_Zošit2" xfId="60"/>
    <cellStyle name="normální_laroux" xfId="61"/>
    <cellStyle name="Percent" xfId="62"/>
    <cellStyle name="Popis" xfId="63"/>
    <cellStyle name="Poznámka" xfId="64"/>
    <cellStyle name="Prepojená bunka" xfId="65"/>
    <cellStyle name="ProductNo." xfId="66"/>
    <cellStyle name="Spolu" xfId="67"/>
    <cellStyle name="Text upozornenia" xfId="68"/>
    <cellStyle name="Titul" xfId="69"/>
    <cellStyle name="Upozornenie" xfId="70"/>
    <cellStyle name="Vstup" xfId="71"/>
    <cellStyle name="Výpočet" xfId="72"/>
    <cellStyle name="Výstup" xfId="73"/>
    <cellStyle name="Vysvetľujúci text" xfId="74"/>
    <cellStyle name="Zlá" xfId="75"/>
    <cellStyle name="Zvýraznenie1" xfId="76"/>
    <cellStyle name="Zvýraznenie2" xfId="77"/>
    <cellStyle name="Zvýraznenie3" xfId="78"/>
    <cellStyle name="Zvýraznenie4" xfId="79"/>
    <cellStyle name="Zvýraznenie5" xfId="80"/>
    <cellStyle name="Zvýraznenie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Počet dôchodkov vyplácaných na území Slovenskej republiky k 31. decembru 2013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"/>
          <c:w val="0.98625"/>
          <c:h val="0.62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'[1]Zdrojové údaje'!$C$6</c:f>
              <c:strCache>
                <c:ptCount val="1"/>
                <c:pt idx="0">
                  <c:v>rok 2011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'[1]Zdrojové údaje'!$C$7:$C$16</c:f>
              <c:numCache>
                <c:ptCount val="10"/>
                <c:pt idx="0">
                  <c:v>957633</c:v>
                </c:pt>
                <c:pt idx="1">
                  <c:v>32130</c:v>
                </c:pt>
                <c:pt idx="2">
                  <c:v>229632</c:v>
                </c:pt>
                <c:pt idx="3">
                  <c:v>299389</c:v>
                </c:pt>
                <c:pt idx="4">
                  <c:v>37986</c:v>
                </c:pt>
                <c:pt idx="5">
                  <c:v>27617</c:v>
                </c:pt>
                <c:pt idx="6">
                  <c:v>1</c:v>
                </c:pt>
                <c:pt idx="7">
                  <c:v>1271</c:v>
                </c:pt>
                <c:pt idx="8">
                  <c:v>2534</c:v>
                </c:pt>
                <c:pt idx="9">
                  <c:v>1588193</c:v>
                </c:pt>
              </c:numCache>
            </c:numRef>
          </c:val>
        </c:ser>
        <c:ser>
          <c:idx val="1"/>
          <c:order val="1"/>
          <c:tx>
            <c:strRef>
              <c:f>'[1]Zdrojové údaje'!$D$6</c:f>
              <c:strCache>
                <c:ptCount val="1"/>
                <c:pt idx="0">
                  <c:v>rok 2012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údaje'!$B$7:$B$16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'[1]Zdrojové údaje'!$D$7:$D$16</c:f>
              <c:numCache>
                <c:ptCount val="10"/>
                <c:pt idx="0">
                  <c:v>980863</c:v>
                </c:pt>
                <c:pt idx="1">
                  <c:v>24404</c:v>
                </c:pt>
                <c:pt idx="2">
                  <c:v>235601</c:v>
                </c:pt>
                <c:pt idx="3">
                  <c:v>297828</c:v>
                </c:pt>
                <c:pt idx="4">
                  <c:v>39049</c:v>
                </c:pt>
                <c:pt idx="5">
                  <c:v>26923</c:v>
                </c:pt>
                <c:pt idx="6">
                  <c:v>1</c:v>
                </c:pt>
                <c:pt idx="7">
                  <c:v>1030</c:v>
                </c:pt>
                <c:pt idx="8">
                  <c:v>2319</c:v>
                </c:pt>
                <c:pt idx="9">
                  <c:v>1608018</c:v>
                </c:pt>
              </c:numCache>
            </c:numRef>
          </c:val>
        </c:ser>
        <c:ser>
          <c:idx val="0"/>
          <c:order val="2"/>
          <c:tx>
            <c:strRef>
              <c:f>'[1]Zdrojové údaje'!$E$6</c:f>
              <c:strCache>
                <c:ptCount val="1"/>
                <c:pt idx="0">
                  <c:v>rok 2013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údaje'!$B$7:$B$16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'[1]Zdrojové údaje'!$E$7:$E$16</c:f>
              <c:numCache>
                <c:ptCount val="10"/>
                <c:pt idx="0">
                  <c:v>988277</c:v>
                </c:pt>
                <c:pt idx="1">
                  <c:v>21935</c:v>
                </c:pt>
                <c:pt idx="2">
                  <c:v>240607</c:v>
                </c:pt>
                <c:pt idx="3">
                  <c:v>295894</c:v>
                </c:pt>
                <c:pt idx="4">
                  <c:v>39918</c:v>
                </c:pt>
                <c:pt idx="5">
                  <c:v>25758</c:v>
                </c:pt>
                <c:pt idx="6">
                  <c:v>1</c:v>
                </c:pt>
                <c:pt idx="7">
                  <c:v>826</c:v>
                </c:pt>
                <c:pt idx="8">
                  <c:v>2152</c:v>
                </c:pt>
                <c:pt idx="9">
                  <c:v>1615368</c:v>
                </c:pt>
              </c:numCache>
            </c:numRef>
          </c:val>
        </c:ser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6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61"/>
          <c:w val="0.182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Priemerné mesačné výšky vyplácaných dôchodkov na jedného dôchodcu (sólo dôchodky) v EUR</a:t>
            </a:r>
          </a:p>
        </c:rich>
      </c:tx>
      <c:layout>
        <c:manualLayout>
          <c:xMode val="factor"/>
          <c:yMode val="factor"/>
          <c:x val="-0.038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4275"/>
          <c:w val="0.97225"/>
          <c:h val="0.6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'[1]Zdrojové údaje'!$C$24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'[1]Zdrojové údaje'!$C$25:$C$35</c:f>
              <c:numCache>
                <c:ptCount val="11"/>
                <c:pt idx="0">
                  <c:v>362.08</c:v>
                </c:pt>
                <c:pt idx="1">
                  <c:v>357.63</c:v>
                </c:pt>
                <c:pt idx="2">
                  <c:v>255.63</c:v>
                </c:pt>
                <c:pt idx="3">
                  <c:v>222</c:v>
                </c:pt>
                <c:pt idx="4">
                  <c:v>393.97</c:v>
                </c:pt>
                <c:pt idx="5">
                  <c:v>169.67</c:v>
                </c:pt>
                <c:pt idx="6">
                  <c:v>456.54</c:v>
                </c:pt>
                <c:pt idx="7">
                  <c:v>125.88</c:v>
                </c:pt>
                <c:pt idx="8">
                  <c:v>2.9</c:v>
                </c:pt>
                <c:pt idx="9">
                  <c:v>19</c:v>
                </c:pt>
                <c:pt idx="10">
                  <c:v>202.5</c:v>
                </c:pt>
              </c:numCache>
            </c:numRef>
          </c:val>
        </c:ser>
        <c:ser>
          <c:idx val="1"/>
          <c:order val="1"/>
          <c:tx>
            <c:strRef>
              <c:f>'[1]Zdrojové údaje'!$D$24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údaje'!$B$25:$B$35</c:f>
              <c:strCache>
                <c:ptCount val="11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'[1]Zdrojové údaje'!$D$25:$D$35</c:f>
              <c:numCache>
                <c:ptCount val="11"/>
                <c:pt idx="0">
                  <c:v>375.89</c:v>
                </c:pt>
                <c:pt idx="1">
                  <c:v>374.51</c:v>
                </c:pt>
                <c:pt idx="2">
                  <c:v>260.9</c:v>
                </c:pt>
                <c:pt idx="3">
                  <c:v>229.68</c:v>
                </c:pt>
                <c:pt idx="4">
                  <c:v>409.76</c:v>
                </c:pt>
                <c:pt idx="5">
                  <c:v>175.92</c:v>
                </c:pt>
                <c:pt idx="6">
                  <c:v>476</c:v>
                </c:pt>
                <c:pt idx="7">
                  <c:v>128.24</c:v>
                </c:pt>
                <c:pt idx="8">
                  <c:v>2.9</c:v>
                </c:pt>
                <c:pt idx="9">
                  <c:v>19</c:v>
                </c:pt>
                <c:pt idx="10">
                  <c:v>209.23</c:v>
                </c:pt>
              </c:numCache>
            </c:numRef>
          </c:val>
        </c:ser>
        <c:ser>
          <c:idx val="0"/>
          <c:order val="2"/>
          <c:tx>
            <c:strRef>
              <c:f>'[1]Zdrojové údaje'!$E$24</c:f>
              <c:strCache>
                <c:ptCount val="1"/>
                <c:pt idx="0">
                  <c:v>k 31 .12.2013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údaje'!$B$25:$B$35</c:f>
              <c:strCache>
                <c:ptCount val="11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'[1]Zdrojové údaje'!$E$25:$E$35</c:f>
              <c:numCache>
                <c:ptCount val="11"/>
                <c:pt idx="0">
                  <c:v>390.51</c:v>
                </c:pt>
                <c:pt idx="1">
                  <c:v>384.7</c:v>
                </c:pt>
                <c:pt idx="2">
                  <c:v>264.36</c:v>
                </c:pt>
                <c:pt idx="3">
                  <c:v>237.33</c:v>
                </c:pt>
                <c:pt idx="4">
                  <c:v>425.86</c:v>
                </c:pt>
                <c:pt idx="5">
                  <c:v>183.19</c:v>
                </c:pt>
                <c:pt idx="6">
                  <c:v>494.82</c:v>
                </c:pt>
                <c:pt idx="7">
                  <c:v>130.48</c:v>
                </c:pt>
                <c:pt idx="8">
                  <c:v>2.9</c:v>
                </c:pt>
                <c:pt idx="9">
                  <c:v>19</c:v>
                </c:pt>
                <c:pt idx="10">
                  <c:v>219.02</c:v>
                </c:pt>
              </c:numCache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20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"/>
          <c:y val="0.96525"/>
          <c:w val="0.2515"/>
          <c:h val="0.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Počet novopriznaných, obnovených a prevzatých dôchodkov</a:t>
            </a:r>
          </a:p>
        </c:rich>
      </c:tx>
      <c:layout>
        <c:manualLayout>
          <c:xMode val="factor"/>
          <c:yMode val="factor"/>
          <c:x val="-0.03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6575"/>
          <c:w val="0.985"/>
          <c:h val="0.6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'[1]Zdrojové údaje'!$I$6</c:f>
              <c:strCache>
                <c:ptCount val="1"/>
                <c:pt idx="0">
                  <c:v>rok 2011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'[1]Zdrojové údaje'!$I$7:$I$14</c:f>
              <c:numCache>
                <c:ptCount val="8"/>
                <c:pt idx="0">
                  <c:v>14302</c:v>
                </c:pt>
                <c:pt idx="1">
                  <c:v>13293</c:v>
                </c:pt>
                <c:pt idx="2">
                  <c:v>25118</c:v>
                </c:pt>
                <c:pt idx="3">
                  <c:v>14578</c:v>
                </c:pt>
                <c:pt idx="4">
                  <c:v>5028</c:v>
                </c:pt>
                <c:pt idx="5">
                  <c:v>4010</c:v>
                </c:pt>
                <c:pt idx="6">
                  <c:v>0</c:v>
                </c:pt>
                <c:pt idx="7">
                  <c:v>76329</c:v>
                </c:pt>
              </c:numCache>
            </c:numRef>
          </c:val>
        </c:ser>
        <c:ser>
          <c:idx val="1"/>
          <c:order val="1"/>
          <c:tx>
            <c:strRef>
              <c:f>'[1]Zdrojové údaje'!$J$6</c:f>
              <c:strCache>
                <c:ptCount val="1"/>
                <c:pt idx="0">
                  <c:v>rok 2012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'[1]Zdrojové údaje'!$J$7:$J$14</c:f>
              <c:numCache>
                <c:ptCount val="8"/>
                <c:pt idx="0">
                  <c:v>28323</c:v>
                </c:pt>
                <c:pt idx="1">
                  <c:v>16926</c:v>
                </c:pt>
                <c:pt idx="2">
                  <c:v>24261</c:v>
                </c:pt>
                <c:pt idx="3">
                  <c:v>14167</c:v>
                </c:pt>
                <c:pt idx="4">
                  <c:v>4833</c:v>
                </c:pt>
                <c:pt idx="5">
                  <c:v>3670</c:v>
                </c:pt>
                <c:pt idx="6">
                  <c:v>0</c:v>
                </c:pt>
                <c:pt idx="7">
                  <c:v>92180</c:v>
                </c:pt>
              </c:numCache>
            </c:numRef>
          </c:val>
        </c:ser>
        <c:ser>
          <c:idx val="0"/>
          <c:order val="2"/>
          <c:tx>
            <c:strRef>
              <c:f>'[1]Zdrojové údaje'!$K$6</c:f>
              <c:strCache>
                <c:ptCount val="1"/>
                <c:pt idx="0">
                  <c:v>rok 2013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'[1]Zdrojové údaje'!$K$7:$K$14</c:f>
              <c:numCache>
                <c:ptCount val="8"/>
                <c:pt idx="0">
                  <c:v>25794</c:v>
                </c:pt>
                <c:pt idx="1">
                  <c:v>15812</c:v>
                </c:pt>
                <c:pt idx="2">
                  <c:v>21443</c:v>
                </c:pt>
                <c:pt idx="3">
                  <c:v>13991</c:v>
                </c:pt>
                <c:pt idx="4">
                  <c:v>4692</c:v>
                </c:pt>
                <c:pt idx="5">
                  <c:v>3508</c:v>
                </c:pt>
                <c:pt idx="6">
                  <c:v>0</c:v>
                </c:pt>
                <c:pt idx="7">
                  <c:v>85240</c:v>
                </c:pt>
              </c:numCache>
            </c:numRef>
          </c:val>
        </c:ser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17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75"/>
          <c:y val="0.9615"/>
          <c:w val="0.227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28575</xdr:rowOff>
    </xdr:from>
    <xdr:to>
      <xdr:col>15</xdr:col>
      <xdr:colOff>9525</xdr:colOff>
      <xdr:row>37</xdr:row>
      <xdr:rowOff>161925</xdr:rowOff>
    </xdr:to>
    <xdr:graphicFrame>
      <xdr:nvGraphicFramePr>
        <xdr:cNvPr id="1" name="Graf 3"/>
        <xdr:cNvGraphicFramePr/>
      </xdr:nvGraphicFramePr>
      <xdr:xfrm>
        <a:off x="19050" y="28575"/>
        <a:ext cx="91344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495300</xdr:colOff>
      <xdr:row>0</xdr:row>
      <xdr:rowOff>85725</xdr:rowOff>
    </xdr:from>
    <xdr:to>
      <xdr:col>14</xdr:col>
      <xdr:colOff>400050</xdr:colOff>
      <xdr:row>1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420100" y="857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600075</xdr:colOff>
      <xdr:row>37</xdr:row>
      <xdr:rowOff>180975</xdr:rowOff>
    </xdr:to>
    <xdr:graphicFrame>
      <xdr:nvGraphicFramePr>
        <xdr:cNvPr id="1" name="Graf 3"/>
        <xdr:cNvGraphicFramePr/>
      </xdr:nvGraphicFramePr>
      <xdr:xfrm>
        <a:off x="0" y="0"/>
        <a:ext cx="91344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114300</xdr:rowOff>
    </xdr:from>
    <xdr:to>
      <xdr:col>14</xdr:col>
      <xdr:colOff>523875</xdr:colOff>
      <xdr:row>1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34400" y="1143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0</xdr:colOff>
      <xdr:row>38</xdr:row>
      <xdr:rowOff>9525</xdr:rowOff>
    </xdr:to>
    <xdr:graphicFrame>
      <xdr:nvGraphicFramePr>
        <xdr:cNvPr id="1" name="Graf 3"/>
        <xdr:cNvGraphicFramePr/>
      </xdr:nvGraphicFramePr>
      <xdr:xfrm>
        <a:off x="0" y="0"/>
        <a:ext cx="914400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476250</xdr:colOff>
      <xdr:row>0</xdr:row>
      <xdr:rowOff>95250</xdr:rowOff>
    </xdr:from>
    <xdr:to>
      <xdr:col>14</xdr:col>
      <xdr:colOff>495300</xdr:colOff>
      <xdr:row>1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401050" y="95250"/>
          <a:ext cx="62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-Spevar_J\AppData\Local\Microsoft\Windows\Temporary%20Internet%20Files\Content.Outlook\YLIS8OV8\VS%20-%20grafy%2020112012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ové údaje"/>
      <sheetName val="Počet vyplácaných dôchodkov"/>
      <sheetName val="Priemerné mesačné výšky"/>
      <sheetName val="Počet novopriznaných dôchodkov"/>
      <sheetName val="Hárok1"/>
    </sheetNames>
    <sheetDataSet>
      <sheetData sheetId="0">
        <row r="6">
          <cell r="C6" t="str">
            <v>rok 2011</v>
          </cell>
          <cell r="D6" t="str">
            <v>rok 2012</v>
          </cell>
          <cell r="E6" t="str">
            <v>rok 2013</v>
          </cell>
          <cell r="I6" t="str">
            <v>rok 2011</v>
          </cell>
          <cell r="J6" t="str">
            <v>rok 2012</v>
          </cell>
          <cell r="K6" t="str">
            <v>rok 2013</v>
          </cell>
        </row>
        <row r="7">
          <cell r="B7" t="str">
            <v>starobný dôchodok + starobný pomerný dôchodok</v>
          </cell>
          <cell r="C7">
            <v>957633</v>
          </cell>
          <cell r="D7">
            <v>980863</v>
          </cell>
          <cell r="E7">
            <v>988277</v>
          </cell>
          <cell r="H7" t="str">
            <v>starobný dôchodok + starobný pomerný dôchodok</v>
          </cell>
          <cell r="I7">
            <v>14302</v>
          </cell>
          <cell r="J7">
            <v>28323</v>
          </cell>
          <cell r="K7">
            <v>25794</v>
          </cell>
        </row>
        <row r="8">
          <cell r="B8" t="str">
            <v>predčasný starobný dôchodok</v>
          </cell>
          <cell r="C8">
            <v>32130</v>
          </cell>
          <cell r="D8">
            <v>24404</v>
          </cell>
          <cell r="E8">
            <v>21935</v>
          </cell>
          <cell r="H8" t="str">
            <v>predčasný starobný dôchodok</v>
          </cell>
          <cell r="I8">
            <v>13293</v>
          </cell>
          <cell r="J8">
            <v>16926</v>
          </cell>
          <cell r="K8">
            <v>15812</v>
          </cell>
        </row>
        <row r="9">
          <cell r="B9" t="str">
            <v>invalid.dôch.+čiastoč.inval.dôch.+ dôch.za výsluhu rokov + dôch.prizn.podľa §70 ods.2 zsp</v>
          </cell>
          <cell r="C9">
            <v>229632</v>
          </cell>
          <cell r="D9">
            <v>235601</v>
          </cell>
          <cell r="E9">
            <v>240607</v>
          </cell>
          <cell r="H9" t="str">
            <v>invalidný dôch. + čiastoč. invalid. dôch. + dôch. za výsluhu rokov + dôch. priznaný podľa § 70 ods. 2 zsp</v>
          </cell>
          <cell r="I9">
            <v>25118</v>
          </cell>
          <cell r="J9">
            <v>24261</v>
          </cell>
          <cell r="K9">
            <v>21443</v>
          </cell>
        </row>
        <row r="10">
          <cell r="B10" t="str">
            <v>vdovský dôchodok</v>
          </cell>
          <cell r="C10">
            <v>299389</v>
          </cell>
          <cell r="D10">
            <v>297828</v>
          </cell>
          <cell r="E10">
            <v>295894</v>
          </cell>
          <cell r="H10" t="str">
            <v>vdovský dôchodok</v>
          </cell>
          <cell r="I10">
            <v>14578</v>
          </cell>
          <cell r="J10">
            <v>14167</v>
          </cell>
          <cell r="K10">
            <v>13991</v>
          </cell>
        </row>
        <row r="11">
          <cell r="B11" t="str">
            <v>vdovecký dôchodok</v>
          </cell>
          <cell r="C11">
            <v>37986</v>
          </cell>
          <cell r="D11">
            <v>39049</v>
          </cell>
          <cell r="E11">
            <v>39918</v>
          </cell>
          <cell r="H11" t="str">
            <v>vdovecký dôchodok</v>
          </cell>
          <cell r="I11">
            <v>5028</v>
          </cell>
          <cell r="J11">
            <v>4833</v>
          </cell>
          <cell r="K11">
            <v>4692</v>
          </cell>
        </row>
        <row r="12">
          <cell r="B12" t="str">
            <v>sirotský dôchodok</v>
          </cell>
          <cell r="C12">
            <v>27617</v>
          </cell>
          <cell r="D12">
            <v>26923</v>
          </cell>
          <cell r="E12">
            <v>25758</v>
          </cell>
          <cell r="H12" t="str">
            <v>sirotský dôchodok</v>
          </cell>
          <cell r="I12">
            <v>4010</v>
          </cell>
          <cell r="J12">
            <v>3670</v>
          </cell>
          <cell r="K12">
            <v>3508</v>
          </cell>
        </row>
        <row r="13">
          <cell r="B13" t="str">
            <v>iný</v>
          </cell>
          <cell r="C13">
            <v>1</v>
          </cell>
          <cell r="D13">
            <v>1</v>
          </cell>
          <cell r="E13">
            <v>1</v>
          </cell>
          <cell r="H13" t="str">
            <v>dôchodok manželky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dôchodok manželky</v>
          </cell>
          <cell r="C14">
            <v>1271</v>
          </cell>
          <cell r="D14">
            <v>1030</v>
          </cell>
          <cell r="E14">
            <v>826</v>
          </cell>
          <cell r="H14" t="str">
            <v>spolu</v>
          </cell>
          <cell r="I14">
            <v>76329</v>
          </cell>
          <cell r="J14">
            <v>92180</v>
          </cell>
          <cell r="K14">
            <v>85240</v>
          </cell>
        </row>
        <row r="15">
          <cell r="B15" t="str">
            <v>sociálny dôchodok</v>
          </cell>
          <cell r="C15">
            <v>2534</v>
          </cell>
          <cell r="D15">
            <v>2319</v>
          </cell>
          <cell r="E15">
            <v>2152</v>
          </cell>
        </row>
        <row r="16">
          <cell r="B16" t="str">
            <v>spolu</v>
          </cell>
          <cell r="C16">
            <v>1588193</v>
          </cell>
          <cell r="D16">
            <v>1608018</v>
          </cell>
          <cell r="E16">
            <v>1615368</v>
          </cell>
        </row>
        <row r="24">
          <cell r="C24" t="str">
            <v>k 31.12.2011</v>
          </cell>
          <cell r="D24" t="str">
            <v>k 31.12.2012</v>
          </cell>
          <cell r="E24" t="str">
            <v>k 31 .12.2013</v>
          </cell>
        </row>
        <row r="25">
          <cell r="B25" t="str">
            <v>starobný dôchodok + starobný pomerný dôchodok</v>
          </cell>
          <cell r="C25">
            <v>362.08</v>
          </cell>
          <cell r="D25">
            <v>375.89</v>
          </cell>
          <cell r="E25">
            <v>390.51</v>
          </cell>
        </row>
        <row r="26">
          <cell r="B26" t="str">
            <v>predčasný starobný dôchodok</v>
          </cell>
          <cell r="C26">
            <v>357.63</v>
          </cell>
          <cell r="D26">
            <v>374.51</v>
          </cell>
          <cell r="E26">
            <v>384.7</v>
          </cell>
        </row>
        <row r="27">
          <cell r="B27" t="str">
            <v>invalidný dôchodok + čiastočný invalidný dôchodok + dôchodok za výsluhu rokov</v>
          </cell>
          <cell r="C27">
            <v>255.63</v>
          </cell>
          <cell r="D27">
            <v>260.9</v>
          </cell>
          <cell r="E27">
            <v>264.36</v>
          </cell>
        </row>
        <row r="28">
          <cell r="B28" t="str">
            <v>vdovský dôchodok</v>
          </cell>
          <cell r="C28">
            <v>222</v>
          </cell>
          <cell r="D28">
            <v>229.68</v>
          </cell>
          <cell r="E28">
            <v>237.33</v>
          </cell>
        </row>
        <row r="29">
          <cell r="B29" t="str">
            <v>vdovský dôchodok vyplácaný v súbehu s iným dôchodkom</v>
          </cell>
          <cell r="C29">
            <v>393.97</v>
          </cell>
          <cell r="D29">
            <v>409.76</v>
          </cell>
          <cell r="E29">
            <v>425.86</v>
          </cell>
        </row>
        <row r="30">
          <cell r="B30" t="str">
            <v>vdovecký dôchodok</v>
          </cell>
          <cell r="C30">
            <v>169.67</v>
          </cell>
          <cell r="D30">
            <v>175.92</v>
          </cell>
          <cell r="E30">
            <v>183.19</v>
          </cell>
        </row>
        <row r="31">
          <cell r="B31" t="str">
            <v>vdovecký dôchodok vyplácaný v súbehu s iným dôchodkom</v>
          </cell>
          <cell r="C31">
            <v>456.54</v>
          </cell>
          <cell r="D31">
            <v>476</v>
          </cell>
          <cell r="E31">
            <v>494.82</v>
          </cell>
        </row>
        <row r="32">
          <cell r="B32" t="str">
            <v>sirotský dôchodok</v>
          </cell>
          <cell r="C32">
            <v>125.88</v>
          </cell>
          <cell r="D32">
            <v>128.24</v>
          </cell>
          <cell r="E32">
            <v>130.48</v>
          </cell>
        </row>
        <row r="33">
          <cell r="B33" t="str">
            <v>iný</v>
          </cell>
          <cell r="C33">
            <v>2.9</v>
          </cell>
          <cell r="D33">
            <v>2.9</v>
          </cell>
          <cell r="E33">
            <v>2.9</v>
          </cell>
        </row>
        <row r="34">
          <cell r="B34" t="str">
            <v>dôchodok manželky</v>
          </cell>
          <cell r="C34">
            <v>19</v>
          </cell>
          <cell r="D34">
            <v>19</v>
          </cell>
          <cell r="E34">
            <v>19</v>
          </cell>
        </row>
        <row r="35">
          <cell r="B35" t="str">
            <v>sociálny dôchodok</v>
          </cell>
          <cell r="C35">
            <v>202.5</v>
          </cell>
          <cell r="D35">
            <v>209.23</v>
          </cell>
          <cell r="E35">
            <v>219.02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6">
      <selection activeCell="C28" sqref="C28"/>
    </sheetView>
  </sheetViews>
  <sheetFormatPr defaultColWidth="9.140625" defaultRowHeight="15"/>
  <cols>
    <col min="1" max="1" width="7.28125" style="40" customWidth="1"/>
    <col min="2" max="2" width="28.7109375" style="39" customWidth="1"/>
    <col min="3" max="3" width="51.57421875" style="38" customWidth="1"/>
    <col min="4" max="16384" width="9.140625" style="38" customWidth="1"/>
  </cols>
  <sheetData>
    <row r="1" spans="1:3" ht="15">
      <c r="A1" s="37"/>
      <c r="B1" s="45"/>
      <c r="C1" s="41" t="s">
        <v>68</v>
      </c>
    </row>
    <row r="2" spans="1:3" ht="30.75" customHeight="1">
      <c r="A2" s="160" t="s">
        <v>69</v>
      </c>
      <c r="B2" s="160"/>
      <c r="C2" s="160"/>
    </row>
    <row r="3" spans="1:3" ht="18" customHeight="1">
      <c r="A3" s="161" t="s">
        <v>70</v>
      </c>
      <c r="B3" s="162" t="s">
        <v>71</v>
      </c>
      <c r="C3" s="163" t="s">
        <v>72</v>
      </c>
    </row>
    <row r="4" spans="1:3" ht="27" customHeight="1">
      <c r="A4" s="161"/>
      <c r="B4" s="162"/>
      <c r="C4" s="163"/>
    </row>
    <row r="5" spans="1:3" ht="18" customHeight="1">
      <c r="A5" s="43">
        <v>1</v>
      </c>
      <c r="B5" s="156" t="s">
        <v>13</v>
      </c>
      <c r="C5" s="48" t="s">
        <v>103</v>
      </c>
    </row>
    <row r="6" spans="1:3" ht="18" customHeight="1">
      <c r="A6" s="43">
        <v>2</v>
      </c>
      <c r="B6" s="156" t="s">
        <v>41</v>
      </c>
      <c r="C6" s="48" t="s">
        <v>105</v>
      </c>
    </row>
    <row r="7" spans="1:3" ht="18" customHeight="1">
      <c r="A7" s="43">
        <v>3</v>
      </c>
      <c r="B7" s="156" t="s">
        <v>16</v>
      </c>
      <c r="C7" s="48" t="s">
        <v>106</v>
      </c>
    </row>
    <row r="8" spans="1:3" ht="18" customHeight="1">
      <c r="A8" s="43">
        <v>4</v>
      </c>
      <c r="B8" s="156" t="s">
        <v>17</v>
      </c>
      <c r="C8" s="48" t="s">
        <v>107</v>
      </c>
    </row>
    <row r="9" spans="1:3" ht="18" customHeight="1">
      <c r="A9" s="43">
        <v>5</v>
      </c>
      <c r="B9" s="156" t="s">
        <v>34</v>
      </c>
      <c r="C9" s="42" t="s">
        <v>142</v>
      </c>
    </row>
    <row r="10" spans="1:3" ht="18" customHeight="1">
      <c r="A10" s="43">
        <v>6</v>
      </c>
      <c r="B10" s="156" t="s">
        <v>40</v>
      </c>
      <c r="C10" s="46" t="s">
        <v>108</v>
      </c>
    </row>
    <row r="11" spans="1:3" ht="18" customHeight="1">
      <c r="A11" s="43">
        <v>7</v>
      </c>
      <c r="B11" s="156" t="s">
        <v>29</v>
      </c>
      <c r="C11" s="48" t="s">
        <v>109</v>
      </c>
    </row>
    <row r="12" spans="1:3" ht="18" customHeight="1">
      <c r="A12" s="43">
        <v>8</v>
      </c>
      <c r="B12" s="156" t="s">
        <v>31</v>
      </c>
      <c r="C12" s="48" t="s">
        <v>110</v>
      </c>
    </row>
    <row r="13" spans="1:3" ht="18" customHeight="1">
      <c r="A13" s="43">
        <v>9</v>
      </c>
      <c r="B13" s="156" t="s">
        <v>26</v>
      </c>
      <c r="C13" s="48" t="s">
        <v>111</v>
      </c>
    </row>
    <row r="14" spans="1:3" ht="18" customHeight="1">
      <c r="A14" s="43">
        <v>10</v>
      </c>
      <c r="B14" s="156" t="s">
        <v>19</v>
      </c>
      <c r="C14" s="48" t="s">
        <v>112</v>
      </c>
    </row>
    <row r="15" spans="1:3" ht="18" customHeight="1">
      <c r="A15" s="43">
        <v>11</v>
      </c>
      <c r="B15" s="156" t="s">
        <v>21</v>
      </c>
      <c r="C15" s="48" t="s">
        <v>113</v>
      </c>
    </row>
    <row r="16" spans="1:3" ht="18" customHeight="1">
      <c r="A16" s="43">
        <v>12</v>
      </c>
      <c r="B16" s="156" t="s">
        <v>27</v>
      </c>
      <c r="C16" s="48" t="s">
        <v>114</v>
      </c>
    </row>
    <row r="17" spans="1:3" ht="18" customHeight="1">
      <c r="A17" s="43">
        <v>13</v>
      </c>
      <c r="B17" s="156" t="s">
        <v>38</v>
      </c>
      <c r="C17" s="48" t="s">
        <v>115</v>
      </c>
    </row>
    <row r="18" spans="1:3" ht="18" customHeight="1">
      <c r="A18" s="43">
        <v>14</v>
      </c>
      <c r="B18" s="156" t="s">
        <v>46</v>
      </c>
      <c r="C18" s="48" t="s">
        <v>116</v>
      </c>
    </row>
    <row r="19" spans="1:3" ht="18" customHeight="1">
      <c r="A19" s="43">
        <v>15</v>
      </c>
      <c r="B19" s="44" t="s">
        <v>14</v>
      </c>
      <c r="C19" s="42" t="s">
        <v>73</v>
      </c>
    </row>
    <row r="20" spans="1:3" ht="18" customHeight="1">
      <c r="A20" s="43">
        <v>16</v>
      </c>
      <c r="B20" s="156" t="s">
        <v>15</v>
      </c>
      <c r="C20" s="48" t="s">
        <v>117</v>
      </c>
    </row>
    <row r="21" spans="1:3" s="39" customFormat="1" ht="18" customHeight="1">
      <c r="A21" s="43">
        <v>17</v>
      </c>
      <c r="B21" s="156" t="s">
        <v>60</v>
      </c>
      <c r="C21" s="49" t="s">
        <v>118</v>
      </c>
    </row>
    <row r="22" spans="1:3" ht="18" customHeight="1">
      <c r="A22" s="43">
        <v>18</v>
      </c>
      <c r="B22" s="156" t="s">
        <v>24</v>
      </c>
      <c r="C22" s="48" t="s">
        <v>119</v>
      </c>
    </row>
    <row r="23" spans="1:3" ht="18" customHeight="1">
      <c r="A23" s="43">
        <v>19</v>
      </c>
      <c r="B23" s="44" t="s">
        <v>11</v>
      </c>
      <c r="C23" s="42" t="s">
        <v>74</v>
      </c>
    </row>
    <row r="24" spans="1:3" ht="18" customHeight="1">
      <c r="A24" s="43">
        <v>20</v>
      </c>
      <c r="B24" s="156" t="s">
        <v>23</v>
      </c>
      <c r="C24" s="48" t="s">
        <v>120</v>
      </c>
    </row>
    <row r="25" spans="1:3" ht="18" customHeight="1">
      <c r="A25" s="43">
        <v>21</v>
      </c>
      <c r="B25" s="156" t="s">
        <v>32</v>
      </c>
      <c r="C25" s="48" t="s">
        <v>121</v>
      </c>
    </row>
    <row r="26" spans="1:3" ht="18" customHeight="1">
      <c r="A26" s="43">
        <v>22</v>
      </c>
      <c r="B26" s="156" t="s">
        <v>62</v>
      </c>
      <c r="C26" s="48" t="s">
        <v>122</v>
      </c>
    </row>
    <row r="27" spans="1:3" ht="18" customHeight="1">
      <c r="A27" s="43">
        <v>23</v>
      </c>
      <c r="B27" s="44" t="s">
        <v>44</v>
      </c>
      <c r="C27" s="42" t="s">
        <v>75</v>
      </c>
    </row>
    <row r="28" spans="1:3" ht="18" customHeight="1">
      <c r="A28" s="43">
        <v>24</v>
      </c>
      <c r="B28" s="156" t="s">
        <v>45</v>
      </c>
      <c r="C28" s="48" t="s">
        <v>123</v>
      </c>
    </row>
    <row r="29" spans="1:3" ht="18" customHeight="1">
      <c r="A29" s="43">
        <v>25</v>
      </c>
      <c r="B29" s="156" t="s">
        <v>30</v>
      </c>
      <c r="C29" s="48" t="s">
        <v>124</v>
      </c>
    </row>
    <row r="30" spans="1:3" ht="18" customHeight="1">
      <c r="A30" s="43">
        <v>26</v>
      </c>
      <c r="B30" s="156" t="s">
        <v>12</v>
      </c>
      <c r="C30" s="48" t="s">
        <v>125</v>
      </c>
    </row>
    <row r="31" spans="1:3" ht="18" customHeight="1">
      <c r="A31" s="43">
        <v>27</v>
      </c>
      <c r="B31" s="156" t="s">
        <v>18</v>
      </c>
      <c r="C31" s="48" t="s">
        <v>126</v>
      </c>
    </row>
    <row r="32" spans="1:3" ht="18" customHeight="1">
      <c r="A32" s="43">
        <v>28</v>
      </c>
      <c r="B32" s="156" t="s">
        <v>28</v>
      </c>
      <c r="C32" s="48" t="s">
        <v>127</v>
      </c>
    </row>
    <row r="33" spans="1:5" s="39" customFormat="1" ht="18" customHeight="1">
      <c r="A33" s="43">
        <v>29</v>
      </c>
      <c r="B33" s="156" t="s">
        <v>36</v>
      </c>
      <c r="C33" s="48" t="s">
        <v>128</v>
      </c>
      <c r="D33" s="38"/>
      <c r="E33" s="38"/>
    </row>
    <row r="34" spans="1:4" s="39" customFormat="1" ht="18" customHeight="1">
      <c r="A34" s="43">
        <v>30</v>
      </c>
      <c r="B34" s="156" t="s">
        <v>61</v>
      </c>
      <c r="C34" s="48" t="s">
        <v>129</v>
      </c>
      <c r="D34" s="38"/>
    </row>
    <row r="35" spans="1:5" s="39" customFormat="1" ht="18" customHeight="1">
      <c r="A35" s="43">
        <v>31</v>
      </c>
      <c r="B35" s="156" t="s">
        <v>76</v>
      </c>
      <c r="C35" s="48" t="s">
        <v>130</v>
      </c>
      <c r="D35" s="38"/>
      <c r="E35" s="38"/>
    </row>
    <row r="36" spans="1:3" ht="18" customHeight="1">
      <c r="A36" s="158">
        <v>32</v>
      </c>
      <c r="B36" s="159" t="s">
        <v>20</v>
      </c>
      <c r="C36" s="47" t="s">
        <v>104</v>
      </c>
    </row>
    <row r="37" spans="1:3" ht="18" customHeight="1">
      <c r="A37" s="158"/>
      <c r="B37" s="159"/>
      <c r="C37" s="49" t="s">
        <v>143</v>
      </c>
    </row>
    <row r="38" spans="1:3" ht="18" customHeight="1">
      <c r="A38" s="43">
        <v>33</v>
      </c>
      <c r="B38" s="44" t="s">
        <v>25</v>
      </c>
      <c r="C38" s="42" t="s">
        <v>77</v>
      </c>
    </row>
    <row r="39" spans="1:3" ht="18" customHeight="1">
      <c r="A39" s="43">
        <v>34</v>
      </c>
      <c r="B39" s="156" t="s">
        <v>33</v>
      </c>
      <c r="C39" s="48" t="s">
        <v>131</v>
      </c>
    </row>
    <row r="40" spans="1:3" ht="18" customHeight="1">
      <c r="A40" s="43">
        <v>35</v>
      </c>
      <c r="B40" s="156" t="s">
        <v>35</v>
      </c>
      <c r="C40" s="48" t="s">
        <v>132</v>
      </c>
    </row>
    <row r="41" spans="1:3" ht="18" customHeight="1">
      <c r="A41" s="43">
        <v>36</v>
      </c>
      <c r="B41" s="156" t="s">
        <v>39</v>
      </c>
      <c r="C41" s="48" t="s">
        <v>133</v>
      </c>
    </row>
  </sheetData>
  <sheetProtection/>
  <mergeCells count="6">
    <mergeCell ref="A36:A37"/>
    <mergeCell ref="B36:B37"/>
    <mergeCell ref="A2:C2"/>
    <mergeCell ref="A3:A4"/>
    <mergeCell ref="B3:B4"/>
    <mergeCell ref="C3:C4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6">
      <selection activeCell="L21" sqref="L21"/>
    </sheetView>
  </sheetViews>
  <sheetFormatPr defaultColWidth="9.140625" defaultRowHeight="15"/>
  <cols>
    <col min="1" max="1" width="19.421875" style="1" customWidth="1"/>
    <col min="2" max="2" width="2.00390625" style="1" customWidth="1"/>
    <col min="3" max="3" width="2.7109375" style="1" customWidth="1"/>
    <col min="4" max="4" width="21.140625" style="1" customWidth="1"/>
    <col min="5" max="5" width="2.7109375" style="1" customWidth="1"/>
    <col min="6" max="6" width="2.00390625" style="1" customWidth="1"/>
    <col min="7" max="7" width="23.28125" style="1" customWidth="1"/>
    <col min="8" max="8" width="3.421875" style="1" customWidth="1"/>
    <col min="9" max="9" width="4.00390625" style="1" customWidth="1"/>
    <col min="10" max="10" width="15.00390625" style="1" customWidth="1"/>
  </cols>
  <sheetData>
    <row r="1" ht="15">
      <c r="J1" s="2" t="s">
        <v>78</v>
      </c>
    </row>
    <row r="2" spans="1:10" ht="18.75">
      <c r="A2" s="192" t="s">
        <v>79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5">
      <c r="A3" s="193" t="s">
        <v>80</v>
      </c>
      <c r="B3" s="193"/>
      <c r="C3" s="193"/>
      <c r="D3" s="193"/>
      <c r="E3" s="193"/>
      <c r="F3" s="193"/>
      <c r="G3" s="193"/>
      <c r="H3" s="193"/>
      <c r="I3" s="193"/>
      <c r="J3" s="193"/>
    </row>
    <row r="4" ht="15.75" thickBot="1"/>
    <row r="5" spans="1:10" ht="19.5" customHeight="1">
      <c r="A5" s="194" t="s">
        <v>98</v>
      </c>
      <c r="B5" s="195"/>
      <c r="C5" s="195"/>
      <c r="D5" s="195"/>
      <c r="E5" s="195"/>
      <c r="F5" s="195"/>
      <c r="G5" s="195"/>
      <c r="H5" s="195"/>
      <c r="I5" s="195"/>
      <c r="J5" s="196"/>
    </row>
    <row r="6" spans="1:10" ht="12.75" customHeight="1">
      <c r="A6" s="197"/>
      <c r="B6" s="198"/>
      <c r="C6" s="198"/>
      <c r="D6" s="198"/>
      <c r="E6" s="198"/>
      <c r="F6" s="198"/>
      <c r="G6" s="198"/>
      <c r="H6" s="198"/>
      <c r="I6" s="198"/>
      <c r="J6" s="199"/>
    </row>
    <row r="7" spans="1:10" ht="21.75" customHeight="1" thickBot="1">
      <c r="A7" s="200"/>
      <c r="B7" s="201"/>
      <c r="C7" s="201"/>
      <c r="D7" s="201"/>
      <c r="E7" s="201"/>
      <c r="F7" s="198"/>
      <c r="G7" s="198"/>
      <c r="H7" s="201"/>
      <c r="I7" s="201"/>
      <c r="J7" s="202"/>
    </row>
    <row r="8" spans="1:10" ht="15">
      <c r="A8" s="3"/>
      <c r="B8" s="3"/>
      <c r="C8" s="4"/>
      <c r="D8" s="5"/>
      <c r="E8" s="6"/>
      <c r="F8" s="5"/>
      <c r="G8" s="5"/>
      <c r="H8" s="7"/>
      <c r="I8" s="8"/>
      <c r="J8" s="7"/>
    </row>
    <row r="9" spans="1:10" ht="13.5" customHeight="1">
      <c r="A9" s="9"/>
      <c r="B9" s="9"/>
      <c r="C9" s="10"/>
      <c r="D9" s="9"/>
      <c r="E9" s="11"/>
      <c r="F9" s="9"/>
      <c r="G9" s="12"/>
      <c r="H9" s="13"/>
      <c r="I9" s="14"/>
      <c r="J9" s="9"/>
    </row>
    <row r="10" spans="1:10" ht="20.25" customHeight="1">
      <c r="A10" s="203" t="s">
        <v>99</v>
      </c>
      <c r="B10" s="204"/>
      <c r="C10" s="204"/>
      <c r="D10" s="205"/>
      <c r="E10" s="15"/>
      <c r="F10" s="7"/>
      <c r="G10" s="209" t="s">
        <v>100</v>
      </c>
      <c r="H10" s="204"/>
      <c r="I10" s="204"/>
      <c r="J10" s="205"/>
    </row>
    <row r="11" spans="1:10" ht="21.75" customHeight="1">
      <c r="A11" s="206"/>
      <c r="B11" s="207"/>
      <c r="C11" s="207"/>
      <c r="D11" s="208"/>
      <c r="E11" s="15"/>
      <c r="F11" s="7"/>
      <c r="G11" s="206"/>
      <c r="H11" s="207"/>
      <c r="I11" s="207"/>
      <c r="J11" s="208"/>
    </row>
    <row r="12" spans="1:10" ht="18.75" customHeight="1">
      <c r="A12" s="185"/>
      <c r="B12" s="186"/>
      <c r="C12" s="186"/>
      <c r="D12" s="187"/>
      <c r="E12" s="15"/>
      <c r="F12" s="7"/>
      <c r="G12" s="185"/>
      <c r="H12" s="186"/>
      <c r="I12" s="186"/>
      <c r="J12" s="187"/>
    </row>
    <row r="13" spans="1:10" ht="15">
      <c r="A13" s="7"/>
      <c r="B13" s="16"/>
      <c r="C13" s="17"/>
      <c r="D13" s="18"/>
      <c r="E13" s="19"/>
      <c r="F13" s="18"/>
      <c r="G13" s="18"/>
      <c r="H13" s="20"/>
      <c r="I13" s="9"/>
      <c r="J13" s="7"/>
    </row>
    <row r="14" spans="1:10" ht="14.25" customHeight="1">
      <c r="A14" s="7"/>
      <c r="B14" s="16"/>
      <c r="C14" s="21"/>
      <c r="E14" s="22"/>
      <c r="G14" s="8"/>
      <c r="H14" s="9"/>
      <c r="I14" s="14"/>
      <c r="J14" s="7"/>
    </row>
    <row r="15" spans="1:10" ht="19.5" customHeight="1">
      <c r="A15" s="210" t="s">
        <v>87</v>
      </c>
      <c r="B15" s="204"/>
      <c r="C15" s="204"/>
      <c r="D15" s="205"/>
      <c r="E15" s="22"/>
      <c r="G15" s="203" t="s">
        <v>134</v>
      </c>
      <c r="H15" s="204"/>
      <c r="I15" s="204"/>
      <c r="J15" s="205"/>
    </row>
    <row r="16" spans="1:10" ht="16.5" customHeight="1">
      <c r="A16" s="206"/>
      <c r="B16" s="207"/>
      <c r="C16" s="207"/>
      <c r="D16" s="208"/>
      <c r="E16" s="22"/>
      <c r="G16" s="206"/>
      <c r="H16" s="207"/>
      <c r="I16" s="207"/>
      <c r="J16" s="208"/>
    </row>
    <row r="17" spans="1:10" ht="18.75" customHeight="1">
      <c r="A17" s="185"/>
      <c r="B17" s="186"/>
      <c r="C17" s="186"/>
      <c r="D17" s="187"/>
      <c r="E17" s="22"/>
      <c r="G17" s="185"/>
      <c r="H17" s="186"/>
      <c r="I17" s="186"/>
      <c r="J17" s="187"/>
    </row>
    <row r="18" spans="1:10" ht="15">
      <c r="A18" s="7"/>
      <c r="B18" s="16"/>
      <c r="C18" s="17"/>
      <c r="D18" s="18"/>
      <c r="E18" s="19"/>
      <c r="F18" s="8"/>
      <c r="G18" s="8"/>
      <c r="H18" s="9"/>
      <c r="I18" s="9"/>
      <c r="J18" s="7"/>
    </row>
    <row r="19" spans="1:10" ht="8.25" customHeight="1">
      <c r="A19" s="7"/>
      <c r="B19" s="16"/>
      <c r="C19" s="21"/>
      <c r="E19" s="22"/>
      <c r="F19" s="24"/>
      <c r="G19" s="157"/>
      <c r="H19" s="13"/>
      <c r="I19" s="9"/>
      <c r="J19" s="7"/>
    </row>
    <row r="20" spans="1:10" ht="34.5" customHeight="1">
      <c r="A20" s="170" t="s">
        <v>136</v>
      </c>
      <c r="B20" s="171"/>
      <c r="C20" s="171"/>
      <c r="D20" s="172"/>
      <c r="E20" s="22"/>
      <c r="G20" s="179" t="s">
        <v>102</v>
      </c>
      <c r="H20" s="180"/>
      <c r="I20" s="180"/>
      <c r="J20" s="181"/>
    </row>
    <row r="21" spans="1:10" ht="5.25" customHeight="1">
      <c r="A21" s="173"/>
      <c r="B21" s="174"/>
      <c r="C21" s="174"/>
      <c r="D21" s="175"/>
      <c r="E21" s="22"/>
      <c r="G21" s="182"/>
      <c r="H21" s="183"/>
      <c r="I21" s="183"/>
      <c r="J21" s="184"/>
    </row>
    <row r="22" spans="1:10" ht="9" customHeight="1">
      <c r="A22" s="173"/>
      <c r="B22" s="174"/>
      <c r="C22" s="174"/>
      <c r="D22" s="175"/>
      <c r="E22" s="22"/>
      <c r="G22" s="151"/>
      <c r="H22" s="16"/>
      <c r="I22" s="16"/>
      <c r="J22" s="152"/>
    </row>
    <row r="23" spans="1:10" ht="32.25" customHeight="1">
      <c r="A23" s="176"/>
      <c r="B23" s="177"/>
      <c r="C23" s="177"/>
      <c r="D23" s="178"/>
      <c r="E23" s="22"/>
      <c r="G23" s="185" t="s">
        <v>135</v>
      </c>
      <c r="H23" s="186"/>
      <c r="I23" s="186"/>
      <c r="J23" s="187"/>
    </row>
    <row r="24" spans="1:10" ht="8.25" customHeight="1">
      <c r="A24" s="7"/>
      <c r="B24" s="16"/>
      <c r="C24" s="16"/>
      <c r="D24" s="8"/>
      <c r="E24" s="22"/>
      <c r="F24" s="8"/>
      <c r="G24" s="8"/>
      <c r="H24" s="9"/>
      <c r="I24" s="9"/>
      <c r="J24" s="7"/>
    </row>
    <row r="25" spans="2:9" ht="6.75" customHeight="1">
      <c r="B25" s="23"/>
      <c r="C25" s="18"/>
      <c r="D25" s="18"/>
      <c r="E25" s="19"/>
      <c r="F25" s="18"/>
      <c r="G25" s="18"/>
      <c r="H25" s="20"/>
      <c r="I25" s="9"/>
    </row>
    <row r="26" spans="2:10" ht="15">
      <c r="B26" s="23"/>
      <c r="C26" s="24"/>
      <c r="E26" s="22"/>
      <c r="F26" s="8"/>
      <c r="G26" s="8"/>
      <c r="H26" s="9"/>
      <c r="I26" s="14"/>
      <c r="J26" s="8"/>
    </row>
    <row r="27" spans="1:10" ht="28.5" customHeight="1">
      <c r="A27" s="211" t="s">
        <v>137</v>
      </c>
      <c r="B27" s="212"/>
      <c r="C27" s="212"/>
      <c r="D27" s="213"/>
      <c r="E27" s="22"/>
      <c r="G27" s="164" t="s">
        <v>138</v>
      </c>
      <c r="H27" s="165"/>
      <c r="I27" s="165"/>
      <c r="J27" s="166"/>
    </row>
    <row r="28" spans="1:10" ht="42" customHeight="1">
      <c r="A28" s="214"/>
      <c r="B28" s="215"/>
      <c r="C28" s="215"/>
      <c r="D28" s="216"/>
      <c r="E28" s="25"/>
      <c r="F28" s="26"/>
      <c r="G28" s="167"/>
      <c r="H28" s="168"/>
      <c r="I28" s="168"/>
      <c r="J28" s="169"/>
    </row>
    <row r="29" spans="1:10" ht="15">
      <c r="A29" s="27"/>
      <c r="B29" s="27"/>
      <c r="C29" s="28"/>
      <c r="D29" s="28"/>
      <c r="E29" s="29"/>
      <c r="F29" s="28"/>
      <c r="G29" s="28"/>
      <c r="H29" s="30"/>
      <c r="I29" s="31"/>
      <c r="J29" s="31"/>
    </row>
    <row r="30" spans="1:10" ht="15">
      <c r="A30" s="27"/>
      <c r="B30" s="27"/>
      <c r="C30" s="32"/>
      <c r="D30" s="27"/>
      <c r="E30" s="33"/>
      <c r="F30" s="27"/>
      <c r="G30" s="27"/>
      <c r="H30" s="26"/>
      <c r="I30" s="34"/>
      <c r="J30" s="27"/>
    </row>
    <row r="31" spans="1:10" ht="43.5" customHeight="1">
      <c r="A31" s="164" t="s">
        <v>141</v>
      </c>
      <c r="B31" s="165"/>
      <c r="C31" s="165"/>
      <c r="D31" s="166"/>
      <c r="E31" s="35"/>
      <c r="F31" s="36"/>
      <c r="G31" s="164" t="s">
        <v>101</v>
      </c>
      <c r="H31" s="165"/>
      <c r="I31" s="165"/>
      <c r="J31" s="166"/>
    </row>
    <row r="32" spans="1:10" ht="25.5" customHeight="1">
      <c r="A32" s="167"/>
      <c r="B32" s="168"/>
      <c r="C32" s="168"/>
      <c r="D32" s="169"/>
      <c r="E32" s="25"/>
      <c r="F32" s="26"/>
      <c r="G32" s="167"/>
      <c r="H32" s="168"/>
      <c r="I32" s="168"/>
      <c r="J32" s="169"/>
    </row>
    <row r="33" spans="1:10" ht="15">
      <c r="A33" s="27"/>
      <c r="B33" s="27"/>
      <c r="C33" s="28"/>
      <c r="D33" s="28"/>
      <c r="E33" s="29"/>
      <c r="F33" s="27"/>
      <c r="G33" s="27"/>
      <c r="H33" s="26"/>
      <c r="I33" s="26"/>
      <c r="J33" s="31"/>
    </row>
    <row r="34" spans="1:10" ht="11.25" customHeight="1">
      <c r="A34" s="27"/>
      <c r="B34" s="27"/>
      <c r="C34" s="32"/>
      <c r="D34" s="27"/>
      <c r="E34" s="27"/>
      <c r="F34" s="27"/>
      <c r="G34" s="27"/>
      <c r="H34" s="26"/>
      <c r="I34" s="26"/>
      <c r="J34" s="27"/>
    </row>
    <row r="35" spans="1:6" ht="41.25" customHeight="1">
      <c r="A35" s="188" t="s">
        <v>139</v>
      </c>
      <c r="B35" s="189"/>
      <c r="C35" s="189"/>
      <c r="D35" s="190"/>
      <c r="E35" s="31"/>
      <c r="F35" s="31"/>
    </row>
    <row r="36" spans="1:6" ht="2.25" customHeight="1">
      <c r="A36" s="153"/>
      <c r="B36" s="154"/>
      <c r="C36" s="154"/>
      <c r="D36" s="155"/>
      <c r="E36" s="31"/>
      <c r="F36" s="31"/>
    </row>
    <row r="37" spans="1:6" ht="61.5" customHeight="1">
      <c r="A37" s="191" t="s">
        <v>140</v>
      </c>
      <c r="B37" s="191"/>
      <c r="C37" s="191"/>
      <c r="D37" s="191"/>
      <c r="E37" s="27"/>
      <c r="F37" s="27"/>
    </row>
    <row r="38" spans="1:10" ht="15">
      <c r="A38" s="26"/>
      <c r="B38" s="26"/>
      <c r="C38" s="26"/>
      <c r="D38" s="27"/>
      <c r="E38" s="27"/>
      <c r="F38" s="27"/>
      <c r="G38" s="27"/>
      <c r="H38" s="27"/>
      <c r="I38" s="27"/>
      <c r="J38" s="27"/>
    </row>
    <row r="39" spans="1:9" ht="15">
      <c r="A39" s="3"/>
      <c r="B39" s="3"/>
      <c r="C39" s="3"/>
      <c r="D39" s="3"/>
      <c r="E39" s="3"/>
      <c r="F39" s="3"/>
      <c r="G39" s="3"/>
      <c r="H39" s="3"/>
      <c r="I39" s="9"/>
    </row>
    <row r="40" spans="2:9" ht="15">
      <c r="B40" s="3"/>
      <c r="C40" s="3"/>
      <c r="D40" s="3"/>
      <c r="E40" s="3"/>
      <c r="F40" s="3"/>
      <c r="G40" s="3"/>
      <c r="H40" s="3"/>
      <c r="I40" s="9"/>
    </row>
    <row r="41" spans="2:9" ht="15">
      <c r="B41" s="3"/>
      <c r="C41" s="3"/>
      <c r="D41" s="3"/>
      <c r="E41" s="3"/>
      <c r="F41" s="3"/>
      <c r="G41" s="3"/>
      <c r="H41" s="3"/>
      <c r="I41" s="9"/>
    </row>
  </sheetData>
  <sheetProtection/>
  <mergeCells count="16">
    <mergeCell ref="A37:D37"/>
    <mergeCell ref="A2:J2"/>
    <mergeCell ref="A3:J3"/>
    <mergeCell ref="A5:J7"/>
    <mergeCell ref="A10:D12"/>
    <mergeCell ref="G10:J12"/>
    <mergeCell ref="A15:D17"/>
    <mergeCell ref="G15:J17"/>
    <mergeCell ref="A27:D28"/>
    <mergeCell ref="G27:J28"/>
    <mergeCell ref="A31:D32"/>
    <mergeCell ref="G31:J32"/>
    <mergeCell ref="A20:D23"/>
    <mergeCell ref="G20:J21"/>
    <mergeCell ref="G23:J23"/>
    <mergeCell ref="A35:D35"/>
  </mergeCells>
  <printOptions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R29" sqref="R29"/>
    </sheetView>
  </sheetViews>
  <sheetFormatPr defaultColWidth="9.140625" defaultRowHeight="15"/>
  <sheetData/>
  <sheetProtection/>
  <printOptions/>
  <pageMargins left="0.1968503937007874" right="0.1968503937007874" top="0.1968503937007874" bottom="0.1968503937007874" header="0" footer="0.196850393700787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G40" sqref="G40"/>
    </sheetView>
  </sheetViews>
  <sheetFormatPr defaultColWidth="9.140625" defaultRowHeight="15"/>
  <sheetData/>
  <sheetProtection/>
  <printOptions/>
  <pageMargins left="0.1968503937007874" right="0.1968503937007874" top="0.1968503937007874" bottom="0.1968503937007874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Normal="90" zoomScaleSheetLayoutView="90" zoomScalePageLayoutView="0" workbookViewId="0" topLeftCell="A1">
      <selection activeCell="T29" sqref="T29"/>
    </sheetView>
  </sheetViews>
  <sheetFormatPr defaultColWidth="9.140625" defaultRowHeight="15"/>
  <sheetData/>
  <sheetProtection/>
  <printOptions/>
  <pageMargins left="0.1968503937007874" right="0.1968503937007874" top="0.1968503937007874" bottom="0.1968503937007874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showGridLines="0" view="pageBreakPreview" zoomScale="70" zoomScaleNormal="80" zoomScaleSheetLayoutView="70" zoomScalePageLayoutView="0" workbookViewId="0" topLeftCell="A1">
      <selection activeCell="J1" sqref="J1"/>
    </sheetView>
  </sheetViews>
  <sheetFormatPr defaultColWidth="9.140625" defaultRowHeight="15"/>
  <cols>
    <col min="1" max="1" width="8.00390625" style="59" customWidth="1"/>
    <col min="2" max="2" width="20.28125" style="59" customWidth="1"/>
    <col min="3" max="3" width="20.7109375" style="59" customWidth="1"/>
    <col min="4" max="4" width="21.7109375" style="59" customWidth="1"/>
    <col min="5" max="6" width="18.57421875" style="59" bestFit="1" customWidth="1"/>
    <col min="7" max="7" width="14.421875" style="59" bestFit="1" customWidth="1"/>
    <col min="8" max="8" width="14.421875" style="59" customWidth="1"/>
    <col min="9" max="9" width="14.421875" style="59" bestFit="1" customWidth="1"/>
    <col min="10" max="10" width="15.7109375" style="59" customWidth="1"/>
    <col min="11" max="11" width="15.57421875" style="59" customWidth="1"/>
    <col min="12" max="12" width="16.421875" style="59" bestFit="1" customWidth="1"/>
    <col min="13" max="13" width="15.57421875" style="59" customWidth="1"/>
    <col min="14" max="16384" width="9.140625" style="59" customWidth="1"/>
  </cols>
  <sheetData>
    <row r="1" ht="12.75">
      <c r="J1" s="60" t="s">
        <v>81</v>
      </c>
    </row>
    <row r="3" spans="1:10" ht="12.75" customHeight="1">
      <c r="A3" s="217" t="s">
        <v>88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13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8.75" customHeight="1" thickBot="1">
      <c r="A5" s="219" t="s">
        <v>0</v>
      </c>
      <c r="B5" s="222" t="s">
        <v>1</v>
      </c>
      <c r="C5" s="225" t="s">
        <v>2</v>
      </c>
      <c r="D5" s="228" t="s">
        <v>3</v>
      </c>
      <c r="E5" s="229"/>
      <c r="F5" s="229"/>
      <c r="G5" s="229"/>
      <c r="H5" s="229"/>
      <c r="I5" s="229"/>
      <c r="J5" s="230"/>
    </row>
    <row r="6" spans="1:10" ht="13.5" customHeight="1" thickBot="1">
      <c r="A6" s="220"/>
      <c r="B6" s="223"/>
      <c r="C6" s="226"/>
      <c r="D6" s="231" t="s">
        <v>4</v>
      </c>
      <c r="E6" s="233" t="s">
        <v>5</v>
      </c>
      <c r="F6" s="233"/>
      <c r="G6" s="233"/>
      <c r="H6" s="233"/>
      <c r="I6" s="233"/>
      <c r="J6" s="234"/>
    </row>
    <row r="7" spans="1:10" ht="69.75" customHeight="1" thickBot="1">
      <c r="A7" s="221"/>
      <c r="B7" s="224"/>
      <c r="C7" s="227"/>
      <c r="D7" s="232"/>
      <c r="E7" s="55" t="s">
        <v>6</v>
      </c>
      <c r="F7" s="56" t="s">
        <v>7</v>
      </c>
      <c r="G7" s="57" t="s">
        <v>8</v>
      </c>
      <c r="H7" s="57" t="s">
        <v>9</v>
      </c>
      <c r="I7" s="57" t="s">
        <v>89</v>
      </c>
      <c r="J7" s="58" t="s">
        <v>10</v>
      </c>
    </row>
    <row r="8" spans="1:12" ht="12.75">
      <c r="A8" s="61">
        <v>210</v>
      </c>
      <c r="B8" s="62" t="s">
        <v>11</v>
      </c>
      <c r="C8" s="63">
        <v>35537908.10999999</v>
      </c>
      <c r="D8" s="64">
        <v>1880670.6099999999</v>
      </c>
      <c r="E8" s="65">
        <v>23434730.58</v>
      </c>
      <c r="F8" s="65">
        <v>9716696.15</v>
      </c>
      <c r="G8" s="65">
        <v>24638.24</v>
      </c>
      <c r="H8" s="65">
        <v>13051.5</v>
      </c>
      <c r="I8" s="65">
        <v>464860.55000000005</v>
      </c>
      <c r="J8" s="66">
        <v>3260.48</v>
      </c>
      <c r="K8" s="67"/>
      <c r="L8" s="67"/>
    </row>
    <row r="9" spans="1:12" ht="12.75">
      <c r="A9" s="61">
        <v>280</v>
      </c>
      <c r="B9" s="68" t="s">
        <v>12</v>
      </c>
      <c r="C9" s="63">
        <v>7061377.63</v>
      </c>
      <c r="D9" s="64">
        <v>317881.01000000007</v>
      </c>
      <c r="E9" s="64">
        <v>5376930.8</v>
      </c>
      <c r="F9" s="64">
        <v>1309821.04</v>
      </c>
      <c r="G9" s="64">
        <v>13079.71</v>
      </c>
      <c r="H9" s="64">
        <v>65.27</v>
      </c>
      <c r="I9" s="64">
        <v>42177.42</v>
      </c>
      <c r="J9" s="69">
        <v>1422.38</v>
      </c>
      <c r="K9" s="67"/>
      <c r="L9" s="67"/>
    </row>
    <row r="10" spans="1:12" ht="12.75">
      <c r="A10" s="61">
        <v>20</v>
      </c>
      <c r="B10" s="70" t="s">
        <v>13</v>
      </c>
      <c r="C10" s="63">
        <v>142853869.65</v>
      </c>
      <c r="D10" s="64">
        <v>-20777.670000000297</v>
      </c>
      <c r="E10" s="64">
        <v>108458756.23</v>
      </c>
      <c r="F10" s="64">
        <v>35112097.5</v>
      </c>
      <c r="G10" s="64">
        <v>430832.01999999996</v>
      </c>
      <c r="H10" s="64">
        <v>88847.42</v>
      </c>
      <c r="I10" s="64">
        <v>-1219280.1200000003</v>
      </c>
      <c r="J10" s="69">
        <v>3394.27</v>
      </c>
      <c r="K10" s="67"/>
      <c r="L10" s="67"/>
    </row>
    <row r="11" spans="1:12" ht="12.75">
      <c r="A11" s="61">
        <v>170</v>
      </c>
      <c r="B11" s="68" t="s">
        <v>14</v>
      </c>
      <c r="C11" s="63">
        <v>9121608.499999998</v>
      </c>
      <c r="D11" s="64">
        <v>881282.2900000002</v>
      </c>
      <c r="E11" s="64">
        <v>6412937.3</v>
      </c>
      <c r="F11" s="64">
        <v>1597448.43</v>
      </c>
      <c r="G11" s="64">
        <v>51737.55</v>
      </c>
      <c r="H11" s="64">
        <v>269.85</v>
      </c>
      <c r="I11" s="64">
        <v>173808.05000000002</v>
      </c>
      <c r="J11" s="69">
        <v>4125.03</v>
      </c>
      <c r="K11" s="67"/>
      <c r="L11" s="67"/>
    </row>
    <row r="12" spans="1:12" ht="12.75">
      <c r="A12" s="61">
        <v>180</v>
      </c>
      <c r="B12" s="68" t="s">
        <v>15</v>
      </c>
      <c r="C12" s="63">
        <v>12374366.970000003</v>
      </c>
      <c r="D12" s="64">
        <v>577305.55</v>
      </c>
      <c r="E12" s="64">
        <v>8350497.54</v>
      </c>
      <c r="F12" s="64">
        <v>2848336.5500000003</v>
      </c>
      <c r="G12" s="64">
        <v>10802.43</v>
      </c>
      <c r="H12" s="64">
        <v>6670.3099999999995</v>
      </c>
      <c r="I12" s="64">
        <v>580502.26</v>
      </c>
      <c r="J12" s="69">
        <v>252.33</v>
      </c>
      <c r="K12" s="67"/>
      <c r="L12" s="67"/>
    </row>
    <row r="13" spans="1:12" ht="12.75">
      <c r="A13" s="61">
        <v>50</v>
      </c>
      <c r="B13" s="68" t="s">
        <v>16</v>
      </c>
      <c r="C13" s="63">
        <v>16494769.049999997</v>
      </c>
      <c r="D13" s="64">
        <v>1022752.82</v>
      </c>
      <c r="E13" s="64">
        <v>10118687.45</v>
      </c>
      <c r="F13" s="64">
        <v>4695212.27</v>
      </c>
      <c r="G13" s="64">
        <v>102118.77</v>
      </c>
      <c r="H13" s="64">
        <v>10797.55</v>
      </c>
      <c r="I13" s="64">
        <v>544979.65</v>
      </c>
      <c r="J13" s="69">
        <v>220.54</v>
      </c>
      <c r="K13" s="67"/>
      <c r="L13" s="67"/>
    </row>
    <row r="14" spans="1:12" ht="12.75">
      <c r="A14" s="61">
        <v>60</v>
      </c>
      <c r="B14" s="68" t="s">
        <v>17</v>
      </c>
      <c r="C14" s="63">
        <v>15978104.799999997</v>
      </c>
      <c r="D14" s="64">
        <v>1070970.57</v>
      </c>
      <c r="E14" s="64">
        <v>9365505.450000001</v>
      </c>
      <c r="F14" s="64">
        <v>5326388.419999999</v>
      </c>
      <c r="G14" s="64">
        <v>32645.03</v>
      </c>
      <c r="H14" s="64">
        <v>8091.04</v>
      </c>
      <c r="I14" s="64">
        <v>174262.52000000002</v>
      </c>
      <c r="J14" s="69">
        <v>241.77</v>
      </c>
      <c r="K14" s="67"/>
      <c r="L14" s="67"/>
    </row>
    <row r="15" spans="1:12" ht="12.75">
      <c r="A15" s="61">
        <v>290</v>
      </c>
      <c r="B15" s="68" t="s">
        <v>18</v>
      </c>
      <c r="C15" s="63">
        <v>6180763.430000002</v>
      </c>
      <c r="D15" s="64">
        <v>105116.56999999999</v>
      </c>
      <c r="E15" s="64">
        <v>3812662.3200000003</v>
      </c>
      <c r="F15" s="64">
        <v>2090820.3900000001</v>
      </c>
      <c r="G15" s="64">
        <v>12944.579999999998</v>
      </c>
      <c r="H15" s="64">
        <v>104.94999999999999</v>
      </c>
      <c r="I15" s="64">
        <v>155649.18000000002</v>
      </c>
      <c r="J15" s="69">
        <v>3465.44</v>
      </c>
      <c r="K15" s="67"/>
      <c r="L15" s="67"/>
    </row>
    <row r="16" spans="1:12" ht="12.75">
      <c r="A16" s="61">
        <v>120</v>
      </c>
      <c r="B16" s="68" t="s">
        <v>19</v>
      </c>
      <c r="C16" s="63">
        <v>9780955.969999999</v>
      </c>
      <c r="D16" s="64">
        <v>292624.18</v>
      </c>
      <c r="E16" s="64">
        <v>6847884.169999999</v>
      </c>
      <c r="F16" s="64">
        <v>2366629.8</v>
      </c>
      <c r="G16" s="64">
        <v>154029.09000000003</v>
      </c>
      <c r="H16" s="64">
        <v>8731.2</v>
      </c>
      <c r="I16" s="64">
        <v>110026.9</v>
      </c>
      <c r="J16" s="71">
        <v>1030.63</v>
      </c>
      <c r="K16" s="67"/>
      <c r="L16" s="67"/>
    </row>
    <row r="17" spans="1:12" ht="12.75">
      <c r="A17" s="61">
        <v>340</v>
      </c>
      <c r="B17" s="68" t="s">
        <v>20</v>
      </c>
      <c r="C17" s="63">
        <v>42292668.85999999</v>
      </c>
      <c r="D17" s="64">
        <v>2456099.74</v>
      </c>
      <c r="E17" s="64">
        <v>24087382.09</v>
      </c>
      <c r="F17" s="64">
        <v>14488169.3</v>
      </c>
      <c r="G17" s="64">
        <v>99429.54999999999</v>
      </c>
      <c r="H17" s="64">
        <v>28692.769999999997</v>
      </c>
      <c r="I17" s="64">
        <v>1122365.7</v>
      </c>
      <c r="J17" s="69">
        <v>10529.71</v>
      </c>
      <c r="K17" s="67"/>
      <c r="L17" s="67"/>
    </row>
    <row r="18" spans="1:12" ht="12.75">
      <c r="A18" s="61">
        <v>130</v>
      </c>
      <c r="B18" s="68" t="s">
        <v>21</v>
      </c>
      <c r="C18" s="63">
        <v>11622778.250000002</v>
      </c>
      <c r="D18" s="64">
        <v>1063473.14</v>
      </c>
      <c r="E18" s="64">
        <v>6504981.370000001</v>
      </c>
      <c r="F18" s="64">
        <v>3246893.37</v>
      </c>
      <c r="G18" s="64">
        <v>34259.64000000001</v>
      </c>
      <c r="H18" s="64">
        <v>1459.75</v>
      </c>
      <c r="I18" s="64">
        <v>770719.49</v>
      </c>
      <c r="J18" s="69">
        <v>991.49</v>
      </c>
      <c r="K18" s="67"/>
      <c r="L18" s="67"/>
    </row>
    <row r="19" spans="1:12" ht="12.75">
      <c r="A19" s="61">
        <v>190</v>
      </c>
      <c r="B19" s="68" t="s">
        <v>22</v>
      </c>
      <c r="C19" s="63">
        <v>18220978.450000003</v>
      </c>
      <c r="D19" s="64">
        <v>1105846.16</v>
      </c>
      <c r="E19" s="64">
        <v>13977630.9</v>
      </c>
      <c r="F19" s="64">
        <v>3038134.7</v>
      </c>
      <c r="G19" s="64">
        <v>13546.420000000002</v>
      </c>
      <c r="H19" s="64">
        <v>5570.54</v>
      </c>
      <c r="I19" s="64">
        <v>80206.78</v>
      </c>
      <c r="J19" s="69">
        <v>42.95</v>
      </c>
      <c r="K19" s="67"/>
      <c r="L19" s="67"/>
    </row>
    <row r="20" spans="1:12" ht="12.75">
      <c r="A20" s="61">
        <v>220</v>
      </c>
      <c r="B20" s="72" t="s">
        <v>23</v>
      </c>
      <c r="C20" s="63">
        <v>10104402.56</v>
      </c>
      <c r="D20" s="64">
        <v>257410.46</v>
      </c>
      <c r="E20" s="64">
        <v>5494915.080000001</v>
      </c>
      <c r="F20" s="64">
        <v>3937848.2399999998</v>
      </c>
      <c r="G20" s="64">
        <v>30702.14</v>
      </c>
      <c r="H20" s="64">
        <v>42803.020000000004</v>
      </c>
      <c r="I20" s="64">
        <v>331908.88</v>
      </c>
      <c r="J20" s="69">
        <v>8814.74</v>
      </c>
      <c r="K20" s="67"/>
      <c r="L20" s="67"/>
    </row>
    <row r="21" spans="1:12" ht="12.75">
      <c r="A21" s="61">
        <v>200</v>
      </c>
      <c r="B21" s="68" t="s">
        <v>24</v>
      </c>
      <c r="C21" s="63">
        <v>9127415.350000001</v>
      </c>
      <c r="D21" s="64">
        <v>814189.4199999999</v>
      </c>
      <c r="E21" s="64">
        <v>6464188.27</v>
      </c>
      <c r="F21" s="64">
        <v>1699234.34</v>
      </c>
      <c r="G21" s="64">
        <v>27534.21</v>
      </c>
      <c r="H21" s="64">
        <v>772.69</v>
      </c>
      <c r="I21" s="64">
        <v>121270.08</v>
      </c>
      <c r="J21" s="69">
        <v>226.34</v>
      </c>
      <c r="K21" s="67"/>
      <c r="L21" s="67"/>
    </row>
    <row r="22" spans="1:12" ht="12.75">
      <c r="A22" s="61">
        <v>360</v>
      </c>
      <c r="B22" s="68" t="s">
        <v>25</v>
      </c>
      <c r="C22" s="63">
        <v>8725976.04</v>
      </c>
      <c r="D22" s="64">
        <v>460266.32999999996</v>
      </c>
      <c r="E22" s="64">
        <v>4713607.05</v>
      </c>
      <c r="F22" s="64">
        <v>3423968.83</v>
      </c>
      <c r="G22" s="64">
        <v>14165.220000000001</v>
      </c>
      <c r="H22" s="64">
        <v>18050.47</v>
      </c>
      <c r="I22" s="64">
        <v>92505.03</v>
      </c>
      <c r="J22" s="69">
        <v>3413.11</v>
      </c>
      <c r="K22" s="67"/>
      <c r="L22" s="67"/>
    </row>
    <row r="23" spans="1:12" ht="12.75">
      <c r="A23" s="61">
        <v>110</v>
      </c>
      <c r="B23" s="68" t="s">
        <v>26</v>
      </c>
      <c r="C23" s="63">
        <v>18657018.019999996</v>
      </c>
      <c r="D23" s="64">
        <v>1135425.0999999999</v>
      </c>
      <c r="E23" s="64">
        <v>12191682.33</v>
      </c>
      <c r="F23" s="64">
        <v>4803843.76</v>
      </c>
      <c r="G23" s="64">
        <v>69806.22</v>
      </c>
      <c r="H23" s="64">
        <v>1979.96</v>
      </c>
      <c r="I23" s="64">
        <v>443514.30999999994</v>
      </c>
      <c r="J23" s="69">
        <v>10766.34</v>
      </c>
      <c r="K23" s="67"/>
      <c r="L23" s="67"/>
    </row>
    <row r="24" spans="1:12" ht="12.75">
      <c r="A24" s="61">
        <v>140</v>
      </c>
      <c r="B24" s="73" t="s">
        <v>27</v>
      </c>
      <c r="C24" s="63">
        <v>10838103.919999998</v>
      </c>
      <c r="D24" s="64">
        <v>347028.80999999994</v>
      </c>
      <c r="E24" s="64">
        <v>7558050.59</v>
      </c>
      <c r="F24" s="64">
        <v>2601714.9099999997</v>
      </c>
      <c r="G24" s="64">
        <v>47701.41</v>
      </c>
      <c r="H24" s="64">
        <v>31342.77</v>
      </c>
      <c r="I24" s="64">
        <v>249509.81</v>
      </c>
      <c r="J24" s="69">
        <v>2755.62</v>
      </c>
      <c r="K24" s="67"/>
      <c r="L24" s="67"/>
    </row>
    <row r="25" spans="1:12" ht="12.75">
      <c r="A25" s="61">
        <v>300</v>
      </c>
      <c r="B25" s="73" t="s">
        <v>28</v>
      </c>
      <c r="C25" s="63">
        <v>21607205.83</v>
      </c>
      <c r="D25" s="64">
        <v>1661523.13</v>
      </c>
      <c r="E25" s="64">
        <v>14809857.860000001</v>
      </c>
      <c r="F25" s="64">
        <v>4835693.709999999</v>
      </c>
      <c r="G25" s="64">
        <v>19229.250000000004</v>
      </c>
      <c r="H25" s="64">
        <v>13706.56</v>
      </c>
      <c r="I25" s="64">
        <v>262405.49</v>
      </c>
      <c r="J25" s="69">
        <v>4789.83</v>
      </c>
      <c r="K25" s="67"/>
      <c r="L25" s="67"/>
    </row>
    <row r="26" spans="1:12" ht="12.75">
      <c r="A26" s="61">
        <v>90</v>
      </c>
      <c r="B26" s="73" t="s">
        <v>29</v>
      </c>
      <c r="C26" s="63">
        <v>29550100.739999995</v>
      </c>
      <c r="D26" s="64">
        <v>1571739.23</v>
      </c>
      <c r="E26" s="64">
        <v>20850754.13</v>
      </c>
      <c r="F26" s="64">
        <v>6135289.53</v>
      </c>
      <c r="G26" s="64">
        <v>62347.649999999994</v>
      </c>
      <c r="H26" s="64">
        <v>3456.34</v>
      </c>
      <c r="I26" s="64">
        <v>923295.78</v>
      </c>
      <c r="J26" s="69">
        <v>3218.08</v>
      </c>
      <c r="K26" s="67"/>
      <c r="L26" s="67"/>
    </row>
    <row r="27" spans="1:12" ht="12.75">
      <c r="A27" s="61">
        <v>270</v>
      </c>
      <c r="B27" s="68" t="s">
        <v>30</v>
      </c>
      <c r="C27" s="63">
        <v>19079233.269999996</v>
      </c>
      <c r="D27" s="64">
        <v>1016624.2600000001</v>
      </c>
      <c r="E27" s="64">
        <v>12314832.76</v>
      </c>
      <c r="F27" s="64">
        <v>5247905.930000001</v>
      </c>
      <c r="G27" s="64">
        <v>39072.97</v>
      </c>
      <c r="H27" s="64">
        <v>506.45</v>
      </c>
      <c r="I27" s="64">
        <v>460290.9</v>
      </c>
      <c r="J27" s="69">
        <v>0</v>
      </c>
      <c r="K27" s="67"/>
      <c r="L27" s="67"/>
    </row>
    <row r="28" spans="1:12" ht="12.75">
      <c r="A28" s="61">
        <v>100</v>
      </c>
      <c r="B28" s="68" t="s">
        <v>31</v>
      </c>
      <c r="C28" s="63">
        <v>26217858.579999994</v>
      </c>
      <c r="D28" s="64">
        <v>1448993.43</v>
      </c>
      <c r="E28" s="64">
        <v>16572415.399999999</v>
      </c>
      <c r="F28" s="64">
        <v>7803083.260000001</v>
      </c>
      <c r="G28" s="64">
        <v>13930.330000000002</v>
      </c>
      <c r="H28" s="64">
        <v>6537.629999999999</v>
      </c>
      <c r="I28" s="64">
        <v>365767.87</v>
      </c>
      <c r="J28" s="69">
        <v>7130.66</v>
      </c>
      <c r="K28" s="67"/>
      <c r="L28" s="67"/>
    </row>
    <row r="29" spans="1:12" ht="12.75">
      <c r="A29" s="61">
        <v>230</v>
      </c>
      <c r="B29" s="68" t="s">
        <v>32</v>
      </c>
      <c r="C29" s="63">
        <v>6322520.009999999</v>
      </c>
      <c r="D29" s="64">
        <v>331795.00999999995</v>
      </c>
      <c r="E29" s="64">
        <v>3622882.69</v>
      </c>
      <c r="F29" s="64">
        <v>2132931.5700000003</v>
      </c>
      <c r="G29" s="64">
        <v>18215.02</v>
      </c>
      <c r="H29" s="64">
        <v>5120.71</v>
      </c>
      <c r="I29" s="64">
        <v>210870.44</v>
      </c>
      <c r="J29" s="69">
        <v>704.57</v>
      </c>
      <c r="K29" s="67"/>
      <c r="L29" s="67"/>
    </row>
    <row r="30" spans="1:12" ht="12.75">
      <c r="A30" s="61">
        <v>370</v>
      </c>
      <c r="B30" s="73" t="s">
        <v>33</v>
      </c>
      <c r="C30" s="63">
        <v>8259375.25</v>
      </c>
      <c r="D30" s="64">
        <v>164824.06000000006</v>
      </c>
      <c r="E30" s="64">
        <v>5510571.109999999</v>
      </c>
      <c r="F30" s="64">
        <v>2277789.66</v>
      </c>
      <c r="G30" s="64">
        <v>78074.26000000001</v>
      </c>
      <c r="H30" s="64">
        <v>15426.42</v>
      </c>
      <c r="I30" s="64">
        <v>210465.25999999998</v>
      </c>
      <c r="J30" s="69">
        <v>2224.48</v>
      </c>
      <c r="K30" s="67"/>
      <c r="L30" s="67"/>
    </row>
    <row r="31" spans="1:12" ht="12.75">
      <c r="A31" s="61">
        <v>70</v>
      </c>
      <c r="B31" s="68" t="s">
        <v>34</v>
      </c>
      <c r="C31" s="63">
        <v>15196726.24</v>
      </c>
      <c r="D31" s="64">
        <v>1080214.43</v>
      </c>
      <c r="E31" s="64">
        <v>10598037.18</v>
      </c>
      <c r="F31" s="64">
        <v>3290199.41</v>
      </c>
      <c r="G31" s="64">
        <v>69872.01000000001</v>
      </c>
      <c r="H31" s="64">
        <v>440.88</v>
      </c>
      <c r="I31" s="64">
        <v>155322.75</v>
      </c>
      <c r="J31" s="69">
        <v>2639.58</v>
      </c>
      <c r="K31" s="67"/>
      <c r="L31" s="67"/>
    </row>
    <row r="32" spans="1:12" ht="12.75">
      <c r="A32" s="61">
        <v>380</v>
      </c>
      <c r="B32" s="68" t="s">
        <v>35</v>
      </c>
      <c r="C32" s="63">
        <v>10279492.21</v>
      </c>
      <c r="D32" s="64">
        <v>400902.49</v>
      </c>
      <c r="E32" s="64">
        <v>7198890.6</v>
      </c>
      <c r="F32" s="64">
        <v>2447044.3800000004</v>
      </c>
      <c r="G32" s="64">
        <v>10691.18</v>
      </c>
      <c r="H32" s="64">
        <v>13846.990000000002</v>
      </c>
      <c r="I32" s="64">
        <v>204823.42</v>
      </c>
      <c r="J32" s="69">
        <v>3293.15</v>
      </c>
      <c r="K32" s="67"/>
      <c r="L32" s="67"/>
    </row>
    <row r="33" spans="1:12" ht="12.75">
      <c r="A33" s="61">
        <v>310</v>
      </c>
      <c r="B33" s="68" t="s">
        <v>36</v>
      </c>
      <c r="C33" s="63">
        <v>2853913.37</v>
      </c>
      <c r="D33" s="64">
        <v>97387.93000000001</v>
      </c>
      <c r="E33" s="64">
        <v>2294385.4299999997</v>
      </c>
      <c r="F33" s="64">
        <v>448554.58</v>
      </c>
      <c r="G33" s="64">
        <v>1515.66</v>
      </c>
      <c r="H33" s="64">
        <v>40.32</v>
      </c>
      <c r="I33" s="64">
        <v>11967.679999999998</v>
      </c>
      <c r="J33" s="69">
        <v>61.77</v>
      </c>
      <c r="K33" s="67"/>
      <c r="L33" s="67"/>
    </row>
    <row r="34" spans="1:12" ht="12.75">
      <c r="A34" s="61">
        <v>320</v>
      </c>
      <c r="B34" s="68" t="s">
        <v>37</v>
      </c>
      <c r="C34" s="63">
        <v>3615882.740000001</v>
      </c>
      <c r="D34" s="64">
        <v>145317.32</v>
      </c>
      <c r="E34" s="64">
        <v>2612938.0800000005</v>
      </c>
      <c r="F34" s="64">
        <v>811390.34</v>
      </c>
      <c r="G34" s="64">
        <v>1582.25</v>
      </c>
      <c r="H34" s="64">
        <v>492.81</v>
      </c>
      <c r="I34" s="64">
        <v>41455.95</v>
      </c>
      <c r="J34" s="69">
        <v>2705.99</v>
      </c>
      <c r="K34" s="67"/>
      <c r="L34" s="67"/>
    </row>
    <row r="35" spans="1:12" ht="12.75">
      <c r="A35" s="61">
        <v>150</v>
      </c>
      <c r="B35" s="68" t="s">
        <v>38</v>
      </c>
      <c r="C35" s="63">
        <v>13444591.39</v>
      </c>
      <c r="D35" s="64">
        <v>449156.73</v>
      </c>
      <c r="E35" s="64">
        <v>9080711.97</v>
      </c>
      <c r="F35" s="64">
        <v>3694153.34</v>
      </c>
      <c r="G35" s="64">
        <v>12547.67</v>
      </c>
      <c r="H35" s="64">
        <v>967.58</v>
      </c>
      <c r="I35" s="64">
        <v>207054.1</v>
      </c>
      <c r="J35" s="69">
        <v>0</v>
      </c>
      <c r="K35" s="67"/>
      <c r="L35" s="67"/>
    </row>
    <row r="36" spans="1:12" ht="12.75">
      <c r="A36" s="61">
        <v>390</v>
      </c>
      <c r="B36" s="68" t="s">
        <v>39</v>
      </c>
      <c r="C36" s="63">
        <v>6433135.21</v>
      </c>
      <c r="D36" s="64">
        <v>220528.92000000004</v>
      </c>
      <c r="E36" s="64">
        <v>3708561.25</v>
      </c>
      <c r="F36" s="64">
        <v>2464571.4899999998</v>
      </c>
      <c r="G36" s="64">
        <v>17184.75</v>
      </c>
      <c r="H36" s="64">
        <v>8670.03</v>
      </c>
      <c r="I36" s="64">
        <v>13526.53</v>
      </c>
      <c r="J36" s="69">
        <v>92.24</v>
      </c>
      <c r="K36" s="67"/>
      <c r="L36" s="67"/>
    </row>
    <row r="37" spans="1:12" ht="12.75">
      <c r="A37" s="61">
        <v>80</v>
      </c>
      <c r="B37" s="68" t="s">
        <v>40</v>
      </c>
      <c r="C37" s="63">
        <v>20455917.150000002</v>
      </c>
      <c r="D37" s="64">
        <v>1227508.32</v>
      </c>
      <c r="E37" s="64">
        <v>14035572.010000002</v>
      </c>
      <c r="F37" s="64">
        <v>4752646.65</v>
      </c>
      <c r="G37" s="64">
        <v>104372.32</v>
      </c>
      <c r="H37" s="64">
        <v>18184.73</v>
      </c>
      <c r="I37" s="64">
        <v>314948.07999999996</v>
      </c>
      <c r="J37" s="69">
        <v>2685.04</v>
      </c>
      <c r="K37" s="67"/>
      <c r="L37" s="67"/>
    </row>
    <row r="38" spans="1:12" ht="12.75">
      <c r="A38" s="61">
        <v>40</v>
      </c>
      <c r="B38" s="73" t="s">
        <v>41</v>
      </c>
      <c r="C38" s="63">
        <v>28982542.869999997</v>
      </c>
      <c r="D38" s="64">
        <v>622303.1799999999</v>
      </c>
      <c r="E38" s="64">
        <v>16879906.12</v>
      </c>
      <c r="F38" s="64">
        <v>10834015.26</v>
      </c>
      <c r="G38" s="64">
        <v>238083.99000000002</v>
      </c>
      <c r="H38" s="64">
        <v>22121.68</v>
      </c>
      <c r="I38" s="64">
        <v>377128.82999999996</v>
      </c>
      <c r="J38" s="69">
        <v>8983.81</v>
      </c>
      <c r="K38" s="67"/>
      <c r="L38" s="67"/>
    </row>
    <row r="39" spans="1:12" ht="12.75">
      <c r="A39" s="61">
        <v>240</v>
      </c>
      <c r="B39" s="68" t="s">
        <v>42</v>
      </c>
      <c r="C39" s="63">
        <v>2783311.62</v>
      </c>
      <c r="D39" s="64">
        <v>214214.01</v>
      </c>
      <c r="E39" s="64">
        <v>1831320.8100000003</v>
      </c>
      <c r="F39" s="64">
        <v>651827.6000000001</v>
      </c>
      <c r="G39" s="64">
        <v>10257.51</v>
      </c>
      <c r="H39" s="64">
        <v>623.3199999999999</v>
      </c>
      <c r="I39" s="64">
        <v>75068.37</v>
      </c>
      <c r="J39" s="69">
        <v>0</v>
      </c>
      <c r="K39" s="67"/>
      <c r="L39" s="67"/>
    </row>
    <row r="40" spans="1:12" ht="12.75">
      <c r="A40" s="61">
        <v>330</v>
      </c>
      <c r="B40" s="68" t="s">
        <v>43</v>
      </c>
      <c r="C40" s="63">
        <v>5034560.379999999</v>
      </c>
      <c r="D40" s="64">
        <v>-98371.03</v>
      </c>
      <c r="E40" s="64">
        <v>3183299.2899999996</v>
      </c>
      <c r="F40" s="64">
        <v>1885035.67</v>
      </c>
      <c r="G40" s="64">
        <v>3514.1299999999997</v>
      </c>
      <c r="H40" s="64">
        <v>2092.27</v>
      </c>
      <c r="I40" s="64">
        <v>58320</v>
      </c>
      <c r="J40" s="69">
        <v>670.05</v>
      </c>
      <c r="K40" s="67"/>
      <c r="L40" s="67"/>
    </row>
    <row r="41" spans="1:12" ht="12.75">
      <c r="A41" s="61">
        <v>250</v>
      </c>
      <c r="B41" s="73" t="s">
        <v>44</v>
      </c>
      <c r="C41" s="63">
        <v>13322981.28</v>
      </c>
      <c r="D41" s="64">
        <v>944384.87</v>
      </c>
      <c r="E41" s="64">
        <v>7832191.4</v>
      </c>
      <c r="F41" s="64">
        <v>4314343.819999999</v>
      </c>
      <c r="G41" s="64">
        <v>10610.33</v>
      </c>
      <c r="H41" s="64">
        <v>25335.4</v>
      </c>
      <c r="I41" s="64">
        <v>194769.36</v>
      </c>
      <c r="J41" s="69">
        <v>1346.1</v>
      </c>
      <c r="K41" s="67"/>
      <c r="L41" s="67"/>
    </row>
    <row r="42" spans="1:12" ht="12.75">
      <c r="A42" s="61">
        <v>260</v>
      </c>
      <c r="B42" s="68" t="s">
        <v>45</v>
      </c>
      <c r="C42" s="63">
        <v>8396575.680000002</v>
      </c>
      <c r="D42" s="64">
        <v>303535.93999999994</v>
      </c>
      <c r="E42" s="64">
        <v>4979229.16</v>
      </c>
      <c r="F42" s="64">
        <v>2999664.01</v>
      </c>
      <c r="G42" s="64">
        <v>24311.949999999997</v>
      </c>
      <c r="H42" s="64">
        <v>3962.57</v>
      </c>
      <c r="I42" s="64">
        <v>85433.66</v>
      </c>
      <c r="J42" s="69">
        <v>438.39</v>
      </c>
      <c r="K42" s="67"/>
      <c r="L42" s="67"/>
    </row>
    <row r="43" spans="1:12" ht="13.5" thickBot="1">
      <c r="A43" s="74">
        <v>160</v>
      </c>
      <c r="B43" s="75" t="s">
        <v>46</v>
      </c>
      <c r="C43" s="63">
        <v>20164834.060000002</v>
      </c>
      <c r="D43" s="64">
        <v>1849867.5999999999</v>
      </c>
      <c r="E43" s="76">
        <v>13702675</v>
      </c>
      <c r="F43" s="76">
        <v>4361398.12</v>
      </c>
      <c r="G43" s="76">
        <v>30599.66</v>
      </c>
      <c r="H43" s="76">
        <v>1211.23</v>
      </c>
      <c r="I43" s="76">
        <v>218812.03</v>
      </c>
      <c r="J43" s="77">
        <v>270.42</v>
      </c>
      <c r="K43" s="67"/>
      <c r="L43" s="67"/>
    </row>
    <row r="44" spans="1:12" ht="13.5" thickBot="1">
      <c r="A44" s="78"/>
      <c r="B44" s="78" t="s">
        <v>82</v>
      </c>
      <c r="C44" s="79">
        <f aca="true" t="shared" si="0" ref="C44:J44">SUM(C8:C43)</f>
        <v>646973823.4399998</v>
      </c>
      <c r="D44" s="80">
        <f t="shared" si="0"/>
        <v>27420014.92000001</v>
      </c>
      <c r="E44" s="79">
        <f t="shared" si="0"/>
        <v>434790061.7700001</v>
      </c>
      <c r="F44" s="79">
        <f t="shared" si="0"/>
        <v>173690796.32999998</v>
      </c>
      <c r="G44" s="79">
        <f t="shared" si="0"/>
        <v>1935985.1199999996</v>
      </c>
      <c r="H44" s="79">
        <f t="shared" si="0"/>
        <v>410044.9800000001</v>
      </c>
      <c r="I44" s="79">
        <f t="shared" si="0"/>
        <v>8630712.99</v>
      </c>
      <c r="J44" s="81">
        <f t="shared" si="0"/>
        <v>96207.33000000002</v>
      </c>
      <c r="K44" s="67"/>
      <c r="L44" s="67"/>
    </row>
    <row r="45" spans="1:12" ht="13.5" thickBot="1">
      <c r="A45" s="82">
        <v>10</v>
      </c>
      <c r="B45" s="83" t="s">
        <v>47</v>
      </c>
      <c r="C45" s="63">
        <v>20174030.649999995</v>
      </c>
      <c r="D45" s="84">
        <v>16634658.389999997</v>
      </c>
      <c r="E45" s="85">
        <v>0</v>
      </c>
      <c r="F45" s="85">
        <v>0</v>
      </c>
      <c r="G45" s="85">
        <v>0</v>
      </c>
      <c r="H45" s="85">
        <v>0</v>
      </c>
      <c r="I45" s="85">
        <v>51785.05</v>
      </c>
      <c r="J45" s="86">
        <v>3487587.21</v>
      </c>
      <c r="K45" s="67"/>
      <c r="L45" s="67"/>
    </row>
    <row r="46" spans="1:12" ht="13.5" thickBot="1">
      <c r="A46" s="87"/>
      <c r="B46" s="87" t="s">
        <v>83</v>
      </c>
      <c r="C46" s="81">
        <f aca="true" t="shared" si="1" ref="C46:J46">SUM(C44:C45)</f>
        <v>667147854.0899998</v>
      </c>
      <c r="D46" s="88">
        <f t="shared" si="1"/>
        <v>44054673.31</v>
      </c>
      <c r="E46" s="81">
        <f t="shared" si="1"/>
        <v>434790061.7700001</v>
      </c>
      <c r="F46" s="81">
        <f t="shared" si="1"/>
        <v>173690796.32999998</v>
      </c>
      <c r="G46" s="81">
        <f t="shared" si="1"/>
        <v>1935985.1199999996</v>
      </c>
      <c r="H46" s="81">
        <f t="shared" si="1"/>
        <v>410044.9800000001</v>
      </c>
      <c r="I46" s="81">
        <f t="shared" si="1"/>
        <v>8682498.040000001</v>
      </c>
      <c r="J46" s="81">
        <f t="shared" si="1"/>
        <v>3583794.54</v>
      </c>
      <c r="K46" s="67"/>
      <c r="L46" s="67"/>
    </row>
    <row r="48" ht="12.75">
      <c r="B48" s="89"/>
    </row>
    <row r="50" spans="3:4" ht="12.75">
      <c r="C50" s="67"/>
      <c r="D50" s="67"/>
    </row>
  </sheetData>
  <sheetProtection/>
  <mergeCells count="7">
    <mergeCell ref="A3:J4"/>
    <mergeCell ref="A5:A7"/>
    <mergeCell ref="B5:B7"/>
    <mergeCell ref="C5:C7"/>
    <mergeCell ref="D5:J5"/>
    <mergeCell ref="D6:D7"/>
    <mergeCell ref="E6:J6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GridLines="0" view="pageBreakPreview" zoomScale="70" zoomScaleNormal="80" zoomScaleSheetLayoutView="70" zoomScalePageLayoutView="0" workbookViewId="0" topLeftCell="A1">
      <selection activeCell="C24" sqref="C24"/>
    </sheetView>
  </sheetViews>
  <sheetFormatPr defaultColWidth="9.140625" defaultRowHeight="15"/>
  <cols>
    <col min="1" max="1" width="21.140625" style="126" customWidth="1"/>
    <col min="2" max="2" width="22.140625" style="126" customWidth="1"/>
    <col min="3" max="3" width="21.28125" style="126" customWidth="1"/>
    <col min="4" max="4" width="21.8515625" style="126" customWidth="1"/>
    <col min="5" max="5" width="9.140625" style="126" customWidth="1"/>
    <col min="6" max="6" width="17.140625" style="126" bestFit="1" customWidth="1"/>
    <col min="7" max="7" width="11.421875" style="126" bestFit="1" customWidth="1"/>
    <col min="8" max="16384" width="9.140625" style="126" customWidth="1"/>
  </cols>
  <sheetData>
    <row r="1" ht="12.75">
      <c r="D1" s="127" t="s">
        <v>96</v>
      </c>
    </row>
    <row r="2" spans="1:4" ht="39" customHeight="1">
      <c r="A2" s="237" t="s">
        <v>94</v>
      </c>
      <c r="B2" s="237"/>
      <c r="C2" s="237"/>
      <c r="D2" s="237"/>
    </row>
    <row r="3" ht="13.5" thickBot="1"/>
    <row r="4" spans="1:4" ht="43.5" customHeight="1" thickBot="1">
      <c r="A4" s="140" t="s">
        <v>1</v>
      </c>
      <c r="B4" s="141" t="s">
        <v>92</v>
      </c>
      <c r="C4" s="142" t="s">
        <v>93</v>
      </c>
      <c r="D4" s="143" t="s">
        <v>95</v>
      </c>
    </row>
    <row r="5" spans="1:6" ht="17.25" customHeight="1">
      <c r="A5" s="128" t="s">
        <v>11</v>
      </c>
      <c r="B5" s="129">
        <v>-14049941.489999998</v>
      </c>
      <c r="C5" s="144">
        <v>-18937046.9</v>
      </c>
      <c r="D5" s="130">
        <f aca="true" t="shared" si="0" ref="D5:D40">B5-C5</f>
        <v>4887105.41</v>
      </c>
      <c r="E5" s="131"/>
      <c r="F5" s="132"/>
    </row>
    <row r="6" spans="1:6" ht="17.25" customHeight="1">
      <c r="A6" s="133" t="s">
        <v>12</v>
      </c>
      <c r="B6" s="134">
        <v>-4647737.579999999</v>
      </c>
      <c r="C6" s="145">
        <v>-4823337.7</v>
      </c>
      <c r="D6" s="130">
        <f t="shared" si="0"/>
        <v>175600.12000000104</v>
      </c>
      <c r="E6" s="131"/>
      <c r="F6" s="132"/>
    </row>
    <row r="7" spans="1:6" ht="17.25" customHeight="1">
      <c r="A7" s="133" t="s">
        <v>13</v>
      </c>
      <c r="B7" s="134">
        <v>-75592313.8</v>
      </c>
      <c r="C7" s="145">
        <v>-88939378.36000001</v>
      </c>
      <c r="D7" s="130">
        <f t="shared" si="0"/>
        <v>13347064.560000017</v>
      </c>
      <c r="E7" s="131"/>
      <c r="F7" s="132"/>
    </row>
    <row r="8" spans="1:6" ht="17.25" customHeight="1">
      <c r="A8" s="133" t="s">
        <v>14</v>
      </c>
      <c r="B8" s="134">
        <v>-3747542.57</v>
      </c>
      <c r="C8" s="145">
        <v>-4676159.67</v>
      </c>
      <c r="D8" s="130">
        <f t="shared" si="0"/>
        <v>928617.1000000001</v>
      </c>
      <c r="E8" s="131"/>
      <c r="F8" s="132"/>
    </row>
    <row r="9" spans="1:6" ht="17.25" customHeight="1">
      <c r="A9" s="133" t="s">
        <v>15</v>
      </c>
      <c r="B9" s="134">
        <v>-5642324.23</v>
      </c>
      <c r="C9" s="145">
        <v>-7610035.41</v>
      </c>
      <c r="D9" s="130">
        <f t="shared" si="0"/>
        <v>1967711.1799999997</v>
      </c>
      <c r="E9" s="131"/>
      <c r="F9" s="132"/>
    </row>
    <row r="10" spans="1:6" ht="17.25" customHeight="1">
      <c r="A10" s="133" t="s">
        <v>16</v>
      </c>
      <c r="B10" s="134">
        <v>-7883255.27</v>
      </c>
      <c r="C10" s="145">
        <v>-8941356.25</v>
      </c>
      <c r="D10" s="130">
        <f t="shared" si="0"/>
        <v>1058100.9800000004</v>
      </c>
      <c r="E10" s="131"/>
      <c r="F10" s="132"/>
    </row>
    <row r="11" spans="1:6" ht="17.25" customHeight="1">
      <c r="A11" s="133" t="s">
        <v>17</v>
      </c>
      <c r="B11" s="134">
        <v>-8644083.6</v>
      </c>
      <c r="C11" s="145">
        <v>-9318328.91</v>
      </c>
      <c r="D11" s="130">
        <f t="shared" si="0"/>
        <v>674245.3100000005</v>
      </c>
      <c r="E11" s="131"/>
      <c r="F11" s="132"/>
    </row>
    <row r="12" spans="1:6" ht="17.25" customHeight="1">
      <c r="A12" s="133" t="s">
        <v>18</v>
      </c>
      <c r="B12" s="134">
        <v>-3575645.74</v>
      </c>
      <c r="C12" s="145">
        <v>-3927581.340000001</v>
      </c>
      <c r="D12" s="130">
        <f t="shared" si="0"/>
        <v>351935.60000000056</v>
      </c>
      <c r="E12" s="131"/>
      <c r="F12" s="132"/>
    </row>
    <row r="13" spans="1:6" ht="17.25" customHeight="1">
      <c r="A13" s="133" t="s">
        <v>19</v>
      </c>
      <c r="B13" s="134">
        <v>-6325453.37</v>
      </c>
      <c r="C13" s="145">
        <v>-6574677.190000001</v>
      </c>
      <c r="D13" s="130">
        <f t="shared" si="0"/>
        <v>249223.82000000123</v>
      </c>
      <c r="E13" s="131"/>
      <c r="F13" s="132"/>
    </row>
    <row r="14" spans="1:7" ht="17.25" customHeight="1">
      <c r="A14" s="133" t="s">
        <v>86</v>
      </c>
      <c r="B14" s="134">
        <v>-25591438.21</v>
      </c>
      <c r="C14" s="145">
        <v>-25120940.080000002</v>
      </c>
      <c r="D14" s="130">
        <f t="shared" si="0"/>
        <v>-470498.12999999896</v>
      </c>
      <c r="E14" s="131"/>
      <c r="F14" s="132"/>
      <c r="G14" s="131"/>
    </row>
    <row r="15" spans="1:6" ht="17.25" customHeight="1">
      <c r="A15" s="133" t="s">
        <v>21</v>
      </c>
      <c r="B15" s="134">
        <v>-5106249.34</v>
      </c>
      <c r="C15" s="145">
        <v>-5846363.91</v>
      </c>
      <c r="D15" s="130">
        <f t="shared" si="0"/>
        <v>740114.5700000003</v>
      </c>
      <c r="E15" s="131"/>
      <c r="F15" s="132"/>
    </row>
    <row r="16" spans="1:11" ht="17.25" customHeight="1">
      <c r="A16" s="133" t="s">
        <v>65</v>
      </c>
      <c r="B16" s="134">
        <v>-7367070.94</v>
      </c>
      <c r="C16" s="145">
        <v>-7291332.539999999</v>
      </c>
      <c r="D16" s="130">
        <f t="shared" si="0"/>
        <v>-75738.4000000013</v>
      </c>
      <c r="E16" s="131"/>
      <c r="F16" s="132"/>
      <c r="G16" s="135"/>
      <c r="H16" s="135"/>
      <c r="I16" s="135"/>
      <c r="J16" s="135"/>
      <c r="K16" s="135"/>
    </row>
    <row r="17" spans="1:11" ht="17.25" customHeight="1">
      <c r="A17" s="133" t="s">
        <v>23</v>
      </c>
      <c r="B17" s="134">
        <v>-7151697.279999999</v>
      </c>
      <c r="C17" s="145">
        <v>-7040964.89</v>
      </c>
      <c r="D17" s="130">
        <f t="shared" si="0"/>
        <v>-110732.38999999966</v>
      </c>
      <c r="E17" s="131"/>
      <c r="F17" s="132"/>
      <c r="G17" s="135"/>
      <c r="H17" s="135"/>
      <c r="I17" s="135"/>
      <c r="J17" s="135"/>
      <c r="K17" s="135"/>
    </row>
    <row r="18" spans="1:11" ht="17.25" customHeight="1">
      <c r="A18" s="133" t="s">
        <v>24</v>
      </c>
      <c r="B18" s="134">
        <v>-7162077.46</v>
      </c>
      <c r="C18" s="145">
        <v>-6125029.960000001</v>
      </c>
      <c r="D18" s="130">
        <f t="shared" si="0"/>
        <v>-1037047.4999999991</v>
      </c>
      <c r="E18" s="131"/>
      <c r="F18" s="132"/>
      <c r="G18" s="135"/>
      <c r="H18" s="135"/>
      <c r="I18" s="135"/>
      <c r="J18" s="135"/>
      <c r="K18" s="135"/>
    </row>
    <row r="19" spans="1:11" ht="17.25" customHeight="1">
      <c r="A19" s="133" t="s">
        <v>25</v>
      </c>
      <c r="B19" s="134">
        <v>-5511272.07</v>
      </c>
      <c r="C19" s="145">
        <v>-5597779.78</v>
      </c>
      <c r="D19" s="130">
        <f t="shared" si="0"/>
        <v>86507.70999999996</v>
      </c>
      <c r="E19" s="131"/>
      <c r="F19" s="132"/>
      <c r="G19" s="135"/>
      <c r="H19" s="135"/>
      <c r="I19" s="135"/>
      <c r="J19" s="135"/>
      <c r="K19" s="135"/>
    </row>
    <row r="20" spans="1:11" ht="17.25" customHeight="1">
      <c r="A20" s="133" t="s">
        <v>26</v>
      </c>
      <c r="B20" s="134">
        <v>-8903910.04</v>
      </c>
      <c r="C20" s="145">
        <v>-10402078.360000001</v>
      </c>
      <c r="D20" s="130">
        <f t="shared" si="0"/>
        <v>1498168.3200000022</v>
      </c>
      <c r="E20" s="131"/>
      <c r="F20" s="132"/>
      <c r="G20" s="135"/>
      <c r="H20" s="135"/>
      <c r="I20" s="135"/>
      <c r="J20" s="135"/>
      <c r="K20" s="135"/>
    </row>
    <row r="21" spans="1:11" ht="17.25" customHeight="1">
      <c r="A21" s="133" t="s">
        <v>27</v>
      </c>
      <c r="B21" s="134">
        <v>-7666080.250000001</v>
      </c>
      <c r="C21" s="145">
        <v>-7747470.489999999</v>
      </c>
      <c r="D21" s="130">
        <f t="shared" si="0"/>
        <v>81390.23999999836</v>
      </c>
      <c r="E21" s="131"/>
      <c r="F21" s="132"/>
      <c r="G21" s="135"/>
      <c r="H21" s="135"/>
      <c r="I21" s="135"/>
      <c r="J21" s="135"/>
      <c r="K21" s="135"/>
    </row>
    <row r="22" spans="1:11" ht="17.25" customHeight="1">
      <c r="A22" s="133" t="s">
        <v>28</v>
      </c>
      <c r="B22" s="134">
        <v>-11163520.91</v>
      </c>
      <c r="C22" s="145">
        <v>-13004164.86</v>
      </c>
      <c r="D22" s="130">
        <f t="shared" si="0"/>
        <v>1840643.9499999993</v>
      </c>
      <c r="E22" s="131"/>
      <c r="F22" s="132"/>
      <c r="G22" s="136"/>
      <c r="H22" s="136"/>
      <c r="I22" s="136"/>
      <c r="J22" s="136"/>
      <c r="K22" s="136"/>
    </row>
    <row r="23" spans="1:11" ht="17.25" customHeight="1">
      <c r="A23" s="133" t="s">
        <v>29</v>
      </c>
      <c r="B23" s="134">
        <v>-13988087.690000001</v>
      </c>
      <c r="C23" s="145">
        <v>-17130583.03</v>
      </c>
      <c r="D23" s="130">
        <f t="shared" si="0"/>
        <v>3142495.34</v>
      </c>
      <c r="E23" s="131"/>
      <c r="F23" s="132"/>
      <c r="G23" s="136"/>
      <c r="H23" s="136"/>
      <c r="I23" s="136"/>
      <c r="J23" s="136"/>
      <c r="K23" s="136"/>
    </row>
    <row r="24" spans="1:11" ht="17.25" customHeight="1">
      <c r="A24" s="133" t="s">
        <v>30</v>
      </c>
      <c r="B24" s="134">
        <v>-11094364.370000001</v>
      </c>
      <c r="C24" s="145">
        <v>-12210041.21</v>
      </c>
      <c r="D24" s="130">
        <f t="shared" si="0"/>
        <v>1115676.8399999999</v>
      </c>
      <c r="E24" s="131"/>
      <c r="F24" s="132"/>
      <c r="G24" s="136"/>
      <c r="H24" s="136"/>
      <c r="I24" s="136"/>
      <c r="J24" s="136"/>
      <c r="K24" s="136"/>
    </row>
    <row r="25" spans="1:11" ht="17.25" customHeight="1">
      <c r="A25" s="133" t="s">
        <v>31</v>
      </c>
      <c r="B25" s="134">
        <v>-10418704.560000002</v>
      </c>
      <c r="C25" s="145">
        <v>-14704463.829999998</v>
      </c>
      <c r="D25" s="130">
        <f t="shared" si="0"/>
        <v>4285759.269999996</v>
      </c>
      <c r="E25" s="131"/>
      <c r="F25" s="132"/>
      <c r="G25" s="51"/>
      <c r="H25" s="52"/>
      <c r="I25" s="53"/>
      <c r="J25" s="54"/>
      <c r="K25" s="136"/>
    </row>
    <row r="26" spans="1:11" ht="17.25" customHeight="1">
      <c r="A26" s="133" t="s">
        <v>32</v>
      </c>
      <c r="B26" s="134">
        <v>-5049453.919999999</v>
      </c>
      <c r="C26" s="145">
        <v>-4391004.5200000005</v>
      </c>
      <c r="D26" s="130">
        <f t="shared" si="0"/>
        <v>-658449.3999999985</v>
      </c>
      <c r="E26" s="131"/>
      <c r="F26" s="132"/>
      <c r="G26" s="136"/>
      <c r="H26" s="136"/>
      <c r="I26" s="136"/>
      <c r="J26" s="136"/>
      <c r="K26" s="136"/>
    </row>
    <row r="27" spans="1:11" ht="17.25" customHeight="1">
      <c r="A27" s="133" t="s">
        <v>33</v>
      </c>
      <c r="B27" s="134">
        <v>-5674892.81</v>
      </c>
      <c r="C27" s="145">
        <v>-5672247.43</v>
      </c>
      <c r="D27" s="130">
        <f t="shared" si="0"/>
        <v>-2645.3799999998882</v>
      </c>
      <c r="E27" s="131"/>
      <c r="F27" s="132"/>
      <c r="G27" s="136"/>
      <c r="H27" s="136"/>
      <c r="I27" s="136"/>
      <c r="J27" s="136"/>
      <c r="K27" s="136"/>
    </row>
    <row r="28" spans="1:11" ht="17.25" customHeight="1">
      <c r="A28" s="133" t="s">
        <v>34</v>
      </c>
      <c r="B28" s="134">
        <v>-7955585.23</v>
      </c>
      <c r="C28" s="145">
        <v>-9465748.32</v>
      </c>
      <c r="D28" s="130">
        <f t="shared" si="0"/>
        <v>1510163.0899999999</v>
      </c>
      <c r="E28" s="131"/>
      <c r="F28" s="132"/>
      <c r="G28" s="136"/>
      <c r="H28" s="136"/>
      <c r="I28" s="136"/>
      <c r="J28" s="136"/>
      <c r="K28" s="136"/>
    </row>
    <row r="29" spans="1:11" ht="17.25" customHeight="1">
      <c r="A29" s="133" t="s">
        <v>35</v>
      </c>
      <c r="B29" s="134">
        <v>-7199301.92</v>
      </c>
      <c r="C29" s="145">
        <v>-6966553.48</v>
      </c>
      <c r="D29" s="130">
        <f t="shared" si="0"/>
        <v>-232748.43999999948</v>
      </c>
      <c r="E29" s="131"/>
      <c r="F29" s="132"/>
      <c r="G29" s="135"/>
      <c r="H29" s="135"/>
      <c r="I29" s="135"/>
      <c r="J29" s="135"/>
      <c r="K29" s="135"/>
    </row>
    <row r="30" spans="1:11" ht="17.25" customHeight="1">
      <c r="A30" s="133" t="s">
        <v>36</v>
      </c>
      <c r="B30" s="134">
        <v>-1739748.0300000003</v>
      </c>
      <c r="C30" s="145">
        <v>-1812045.06</v>
      </c>
      <c r="D30" s="130">
        <f t="shared" si="0"/>
        <v>72297.0299999998</v>
      </c>
      <c r="E30" s="131"/>
      <c r="F30" s="132"/>
      <c r="G30" s="135"/>
      <c r="H30" s="135"/>
      <c r="I30" s="135"/>
      <c r="J30" s="135"/>
      <c r="K30" s="135"/>
    </row>
    <row r="31" spans="1:11" ht="17.25" customHeight="1">
      <c r="A31" s="133" t="s">
        <v>61</v>
      </c>
      <c r="B31" s="134">
        <v>-2384290.73</v>
      </c>
      <c r="C31" s="145">
        <v>-2325534.85</v>
      </c>
      <c r="D31" s="130">
        <f t="shared" si="0"/>
        <v>-58755.87999999989</v>
      </c>
      <c r="E31" s="131"/>
      <c r="F31" s="132"/>
      <c r="G31" s="135"/>
      <c r="H31" s="135"/>
      <c r="I31" s="135"/>
      <c r="J31" s="135"/>
      <c r="K31" s="135"/>
    </row>
    <row r="32" spans="1:11" ht="17.25" customHeight="1">
      <c r="A32" s="133" t="s">
        <v>38</v>
      </c>
      <c r="B32" s="134">
        <v>-10395773.529999997</v>
      </c>
      <c r="C32" s="145">
        <v>-8585386.719999999</v>
      </c>
      <c r="D32" s="130">
        <f t="shared" si="0"/>
        <v>-1810386.8099999987</v>
      </c>
      <c r="E32" s="131"/>
      <c r="F32" s="132"/>
      <c r="G32" s="135"/>
      <c r="H32" s="135"/>
      <c r="I32" s="135"/>
      <c r="J32" s="135"/>
      <c r="K32" s="135"/>
    </row>
    <row r="33" spans="1:6" ht="17.25" customHeight="1">
      <c r="A33" s="133" t="s">
        <v>39</v>
      </c>
      <c r="B33" s="134">
        <v>-3310464.7800000003</v>
      </c>
      <c r="C33" s="145">
        <v>-3807591.6100000003</v>
      </c>
      <c r="D33" s="130">
        <f t="shared" si="0"/>
        <v>497126.8300000001</v>
      </c>
      <c r="E33" s="131"/>
      <c r="F33" s="132"/>
    </row>
    <row r="34" spans="1:6" ht="17.25" customHeight="1">
      <c r="A34" s="133" t="s">
        <v>40</v>
      </c>
      <c r="B34" s="134">
        <v>-12570182.7</v>
      </c>
      <c r="C34" s="145">
        <v>-12737838.43</v>
      </c>
      <c r="D34" s="130">
        <f t="shared" si="0"/>
        <v>167655.73000000045</v>
      </c>
      <c r="E34" s="131"/>
      <c r="F34" s="132"/>
    </row>
    <row r="35" spans="1:6" ht="17.25" customHeight="1">
      <c r="A35" s="133" t="s">
        <v>41</v>
      </c>
      <c r="B35" s="134">
        <v>-14833399.79</v>
      </c>
      <c r="C35" s="145">
        <v>-17235642.44</v>
      </c>
      <c r="D35" s="130">
        <f t="shared" si="0"/>
        <v>2402242.6500000022</v>
      </c>
      <c r="E35" s="131"/>
      <c r="F35" s="132"/>
    </row>
    <row r="36" spans="1:6" ht="17.25" customHeight="1">
      <c r="A36" s="133" t="s">
        <v>62</v>
      </c>
      <c r="B36" s="134">
        <v>-1241342.2600000002</v>
      </c>
      <c r="C36" s="145">
        <v>-1352071.8</v>
      </c>
      <c r="D36" s="130">
        <f t="shared" si="0"/>
        <v>110729.5399999998</v>
      </c>
      <c r="E36" s="131"/>
      <c r="F36" s="132"/>
    </row>
    <row r="37" spans="1:6" ht="17.25" customHeight="1">
      <c r="A37" s="133" t="s">
        <v>66</v>
      </c>
      <c r="B37" s="134">
        <v>-3511734.5199999996</v>
      </c>
      <c r="C37" s="145">
        <v>-3316482.4899999993</v>
      </c>
      <c r="D37" s="130">
        <f t="shared" si="0"/>
        <v>-195252.03000000026</v>
      </c>
      <c r="E37" s="131"/>
      <c r="F37" s="132"/>
    </row>
    <row r="38" spans="1:6" ht="17.25" customHeight="1">
      <c r="A38" s="133" t="s">
        <v>44</v>
      </c>
      <c r="B38" s="134">
        <v>-8228092.49</v>
      </c>
      <c r="C38" s="145">
        <v>-8589474.340000002</v>
      </c>
      <c r="D38" s="130">
        <f t="shared" si="0"/>
        <v>361381.8500000015</v>
      </c>
      <c r="E38" s="131"/>
      <c r="F38" s="132"/>
    </row>
    <row r="39" spans="1:6" ht="17.25" customHeight="1">
      <c r="A39" s="133" t="s">
        <v>45</v>
      </c>
      <c r="B39" s="134">
        <v>-5525220.15</v>
      </c>
      <c r="C39" s="145">
        <v>-5549806.31</v>
      </c>
      <c r="D39" s="130">
        <f t="shared" si="0"/>
        <v>24586.159999999218</v>
      </c>
      <c r="E39" s="131"/>
      <c r="F39" s="132"/>
    </row>
    <row r="40" spans="1:6" ht="17.25" customHeight="1" thickBot="1">
      <c r="A40" s="137" t="s">
        <v>46</v>
      </c>
      <c r="B40" s="138">
        <v>-9914507.34</v>
      </c>
      <c r="C40" s="146">
        <v>-11313391.3</v>
      </c>
      <c r="D40" s="130">
        <f t="shared" si="0"/>
        <v>1398883.960000001</v>
      </c>
      <c r="E40" s="131"/>
      <c r="F40" s="132"/>
    </row>
    <row r="41" spans="1:5" ht="33" customHeight="1" thickBot="1">
      <c r="A41" s="147" t="s">
        <v>67</v>
      </c>
      <c r="B41" s="148">
        <f>SUM(B5:B40)</f>
        <v>-350766760.96999985</v>
      </c>
      <c r="C41" s="149">
        <f>SUM(C5:C40)</f>
        <v>-389089933.7700001</v>
      </c>
      <c r="D41" s="150">
        <f>SUM(D5:D40)</f>
        <v>38323172.80000002</v>
      </c>
      <c r="E41" s="132"/>
    </row>
    <row r="43" spans="1:4" ht="51" customHeight="1">
      <c r="A43" s="139"/>
      <c r="B43" s="235"/>
      <c r="C43" s="236"/>
      <c r="D43" s="236"/>
    </row>
  </sheetData>
  <sheetProtection/>
  <mergeCells count="2">
    <mergeCell ref="B43:D43"/>
    <mergeCell ref="A2:D2"/>
  </mergeCells>
  <printOptions horizontalCentered="1"/>
  <pageMargins left="0.1968503937007874" right="0.1968503937007874" top="0.5905511811023623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showGridLines="0" view="pageBreakPreview" zoomScale="60" zoomScaleNormal="60" zoomScalePageLayoutView="0" workbookViewId="0" topLeftCell="A1">
      <selection activeCell="N1" sqref="N1"/>
    </sheetView>
  </sheetViews>
  <sheetFormatPr defaultColWidth="9.140625" defaultRowHeight="15"/>
  <cols>
    <col min="1" max="1" width="24.140625" style="90" customWidth="1"/>
    <col min="2" max="2" width="20.00390625" style="90" customWidth="1"/>
    <col min="3" max="3" width="18.00390625" style="90" customWidth="1"/>
    <col min="4" max="4" width="21.28125" style="90" customWidth="1"/>
    <col min="5" max="5" width="17.7109375" style="90" customWidth="1"/>
    <col min="6" max="6" width="15.7109375" style="90" bestFit="1" customWidth="1"/>
    <col min="7" max="7" width="14.421875" style="90" bestFit="1" customWidth="1"/>
    <col min="8" max="8" width="12.00390625" style="90" bestFit="1" customWidth="1"/>
    <col min="9" max="9" width="16.421875" style="90" customWidth="1"/>
    <col min="10" max="10" width="13.28125" style="90" bestFit="1" customWidth="1"/>
    <col min="11" max="11" width="13.421875" style="90" customWidth="1"/>
    <col min="12" max="12" width="14.28125" style="90" customWidth="1"/>
    <col min="13" max="13" width="17.00390625" style="90" customWidth="1"/>
    <col min="14" max="14" width="13.7109375" style="90" customWidth="1"/>
    <col min="15" max="15" width="19.57421875" style="90" bestFit="1" customWidth="1"/>
    <col min="16" max="16" width="26.421875" style="90" customWidth="1"/>
    <col min="17" max="17" width="9.140625" style="90" customWidth="1"/>
    <col min="18" max="18" width="19.421875" style="90" customWidth="1"/>
    <col min="19" max="19" width="9.140625" style="90" customWidth="1"/>
    <col min="20" max="20" width="18.140625" style="90" customWidth="1"/>
    <col min="21" max="21" width="16.57421875" style="90" customWidth="1"/>
    <col min="22" max="16384" width="9.140625" style="90" customWidth="1"/>
  </cols>
  <sheetData>
    <row r="1" ht="20.25" customHeight="1">
      <c r="N1" s="90" t="s">
        <v>97</v>
      </c>
    </row>
    <row r="2" spans="1:14" ht="15" customHeight="1">
      <c r="A2" s="238" t="s">
        <v>90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ht="25.5" customHeight="1" thickBo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24" s="92" customFormat="1" ht="23.25" customHeight="1">
      <c r="A4" s="240" t="s">
        <v>91</v>
      </c>
      <c r="B4" s="242" t="s">
        <v>2</v>
      </c>
      <c r="C4" s="244" t="s">
        <v>48</v>
      </c>
      <c r="D4" s="245"/>
      <c r="E4" s="246" t="s">
        <v>49</v>
      </c>
      <c r="F4" s="248" t="s">
        <v>48</v>
      </c>
      <c r="G4" s="249"/>
      <c r="H4" s="249"/>
      <c r="I4" s="249"/>
      <c r="J4" s="249"/>
      <c r="K4" s="249"/>
      <c r="L4" s="249"/>
      <c r="M4" s="249"/>
      <c r="N4" s="250"/>
      <c r="O4" s="91"/>
      <c r="P4" s="90"/>
      <c r="Q4" s="90"/>
      <c r="R4" s="90"/>
      <c r="S4" s="90"/>
      <c r="T4" s="90"/>
      <c r="U4" s="90"/>
      <c r="V4" s="90"/>
      <c r="W4" s="90"/>
      <c r="X4" s="90"/>
    </row>
    <row r="5" spans="1:24" s="50" customFormat="1" ht="120" customHeight="1" thickBot="1">
      <c r="A5" s="241"/>
      <c r="B5" s="243"/>
      <c r="C5" s="98" t="s">
        <v>50</v>
      </c>
      <c r="D5" s="97" t="s">
        <v>4</v>
      </c>
      <c r="E5" s="247"/>
      <c r="F5" s="99" t="s">
        <v>51</v>
      </c>
      <c r="G5" s="99" t="s">
        <v>52</v>
      </c>
      <c r="H5" s="99" t="s">
        <v>53</v>
      </c>
      <c r="I5" s="99" t="s">
        <v>54</v>
      </c>
      <c r="J5" s="99" t="s">
        <v>55</v>
      </c>
      <c r="K5" s="99" t="s">
        <v>56</v>
      </c>
      <c r="L5" s="99" t="s">
        <v>57</v>
      </c>
      <c r="M5" s="100" t="s">
        <v>58</v>
      </c>
      <c r="N5" s="101" t="s">
        <v>59</v>
      </c>
      <c r="O5" s="91"/>
      <c r="P5" s="90"/>
      <c r="Q5" s="90"/>
      <c r="R5" s="90"/>
      <c r="S5" s="90"/>
      <c r="T5" s="90"/>
      <c r="U5" s="90"/>
      <c r="V5" s="90"/>
      <c r="W5" s="90"/>
      <c r="X5" s="90"/>
    </row>
    <row r="6" spans="1:16" ht="19.5" customHeight="1" thickTop="1">
      <c r="A6" s="102" t="s">
        <v>11</v>
      </c>
      <c r="B6" s="103">
        <v>35537908.10999999</v>
      </c>
      <c r="C6" s="104">
        <v>33657237.49999999</v>
      </c>
      <c r="D6" s="105">
        <v>1880670.6099999999</v>
      </c>
      <c r="E6" s="105">
        <v>22676688.119999997</v>
      </c>
      <c r="F6" s="105">
        <v>18456321.58</v>
      </c>
      <c r="G6" s="105">
        <v>445103.71</v>
      </c>
      <c r="H6" s="105">
        <v>0</v>
      </c>
      <c r="I6" s="105">
        <v>1906297.39</v>
      </c>
      <c r="J6" s="105">
        <v>85311.33</v>
      </c>
      <c r="K6" s="105">
        <v>91763.96</v>
      </c>
      <c r="L6" s="105">
        <v>77849.8</v>
      </c>
      <c r="M6" s="105">
        <v>1458028.67</v>
      </c>
      <c r="N6" s="106">
        <v>156011.68</v>
      </c>
      <c r="O6" s="93"/>
      <c r="P6" s="91"/>
    </row>
    <row r="7" spans="1:15" ht="19.5" customHeight="1">
      <c r="A7" s="107" t="s">
        <v>12</v>
      </c>
      <c r="B7" s="108">
        <v>7061377.63</v>
      </c>
      <c r="C7" s="109">
        <v>6743496.62</v>
      </c>
      <c r="D7" s="109">
        <v>317881.01000000007</v>
      </c>
      <c r="E7" s="109">
        <v>5630029.44</v>
      </c>
      <c r="F7" s="109">
        <v>5452077.79</v>
      </c>
      <c r="G7" s="109">
        <v>53336.07</v>
      </c>
      <c r="H7" s="109">
        <v>0</v>
      </c>
      <c r="I7" s="109">
        <v>0</v>
      </c>
      <c r="J7" s="109">
        <v>0</v>
      </c>
      <c r="K7" s="109">
        <v>10284.95</v>
      </c>
      <c r="L7" s="109">
        <v>1000.91</v>
      </c>
      <c r="M7" s="109">
        <v>106301.96</v>
      </c>
      <c r="N7" s="110">
        <v>7027.76</v>
      </c>
      <c r="O7" s="93"/>
    </row>
    <row r="8" spans="1:15" ht="19.5" customHeight="1">
      <c r="A8" s="107" t="s">
        <v>13</v>
      </c>
      <c r="B8" s="108">
        <v>142853869.65</v>
      </c>
      <c r="C8" s="109">
        <v>142874647.32</v>
      </c>
      <c r="D8" s="109">
        <v>-20777.670000000297</v>
      </c>
      <c r="E8" s="109">
        <v>69730425.87000002</v>
      </c>
      <c r="F8" s="109">
        <v>60554264.550000004</v>
      </c>
      <c r="G8" s="109">
        <v>4011339.54</v>
      </c>
      <c r="H8" s="109">
        <v>0</v>
      </c>
      <c r="I8" s="109">
        <v>490846.07</v>
      </c>
      <c r="J8" s="109">
        <v>874916.47</v>
      </c>
      <c r="K8" s="109">
        <v>838818.2000000001</v>
      </c>
      <c r="L8" s="109">
        <v>741743.5</v>
      </c>
      <c r="M8" s="109">
        <v>2218497.54</v>
      </c>
      <c r="N8" s="110">
        <v>0</v>
      </c>
      <c r="O8" s="93"/>
    </row>
    <row r="9" spans="1:15" ht="19.5" customHeight="1">
      <c r="A9" s="107" t="s">
        <v>14</v>
      </c>
      <c r="B9" s="108">
        <v>9121608.499999998</v>
      </c>
      <c r="C9" s="109">
        <v>8240326.209999998</v>
      </c>
      <c r="D9" s="109">
        <v>881282.2900000002</v>
      </c>
      <c r="E9" s="109">
        <v>6598484.390000001</v>
      </c>
      <c r="F9" s="109">
        <v>5882342.68</v>
      </c>
      <c r="G9" s="109">
        <v>144327.4</v>
      </c>
      <c r="H9" s="109">
        <v>0</v>
      </c>
      <c r="I9" s="109">
        <v>0</v>
      </c>
      <c r="J9" s="109">
        <v>68877.03</v>
      </c>
      <c r="K9" s="109">
        <v>19289.76</v>
      </c>
      <c r="L9" s="109">
        <v>311.83</v>
      </c>
      <c r="M9" s="109">
        <v>448241.11</v>
      </c>
      <c r="N9" s="110">
        <v>35094.58</v>
      </c>
      <c r="O9" s="93"/>
    </row>
    <row r="10" spans="1:15" ht="19.5" customHeight="1">
      <c r="A10" s="107" t="s">
        <v>15</v>
      </c>
      <c r="B10" s="108">
        <v>12374366.970000003</v>
      </c>
      <c r="C10" s="109">
        <v>11797061.420000002</v>
      </c>
      <c r="D10" s="109">
        <v>577305.55</v>
      </c>
      <c r="E10" s="109">
        <v>8172012.569999999</v>
      </c>
      <c r="F10" s="109">
        <v>6289635.78</v>
      </c>
      <c r="G10" s="111">
        <v>1168661.78</v>
      </c>
      <c r="H10" s="109">
        <v>0</v>
      </c>
      <c r="I10" s="109">
        <v>336873.9</v>
      </c>
      <c r="J10" s="109">
        <v>18150.81</v>
      </c>
      <c r="K10" s="109">
        <v>163501.67</v>
      </c>
      <c r="L10" s="111">
        <v>483.52</v>
      </c>
      <c r="M10" s="111">
        <v>181422.77</v>
      </c>
      <c r="N10" s="110">
        <v>13282.34</v>
      </c>
      <c r="O10" s="93"/>
    </row>
    <row r="11" spans="1:15" ht="19.5" customHeight="1">
      <c r="A11" s="107" t="s">
        <v>16</v>
      </c>
      <c r="B11" s="108">
        <v>16494769.049999997</v>
      </c>
      <c r="C11" s="109">
        <v>15472016.229999997</v>
      </c>
      <c r="D11" s="112">
        <v>1022752.82</v>
      </c>
      <c r="E11" s="109">
        <v>11145238.86</v>
      </c>
      <c r="F11" s="112">
        <v>7644874.15</v>
      </c>
      <c r="G11" s="112">
        <v>738512.43</v>
      </c>
      <c r="H11" s="112">
        <v>0</v>
      </c>
      <c r="I11" s="112">
        <v>279553.47</v>
      </c>
      <c r="J11" s="112">
        <v>12400.68</v>
      </c>
      <c r="K11" s="112">
        <v>114127.53</v>
      </c>
      <c r="L11" s="112">
        <v>5068.62</v>
      </c>
      <c r="M11" s="112">
        <v>30818.31</v>
      </c>
      <c r="N11" s="113">
        <v>2319883.67</v>
      </c>
      <c r="O11" s="93"/>
    </row>
    <row r="12" spans="1:15" ht="19.5" customHeight="1">
      <c r="A12" s="107" t="s">
        <v>17</v>
      </c>
      <c r="B12" s="108">
        <v>15978104.799999997</v>
      </c>
      <c r="C12" s="109">
        <v>14907134.229999997</v>
      </c>
      <c r="D12" s="109">
        <v>1070970.57</v>
      </c>
      <c r="E12" s="109">
        <v>11375152.94</v>
      </c>
      <c r="F12" s="109">
        <v>8964056.94</v>
      </c>
      <c r="G12" s="109">
        <v>216580.43</v>
      </c>
      <c r="H12" s="109">
        <v>0</v>
      </c>
      <c r="I12" s="109">
        <v>0</v>
      </c>
      <c r="J12" s="109">
        <v>427884.64</v>
      </c>
      <c r="K12" s="109">
        <v>74403.88</v>
      </c>
      <c r="L12" s="109">
        <v>22976.78</v>
      </c>
      <c r="M12" s="109">
        <v>117335.74</v>
      </c>
      <c r="N12" s="110">
        <v>1551914.53</v>
      </c>
      <c r="O12" s="93"/>
    </row>
    <row r="13" spans="1:15" ht="19.5" customHeight="1">
      <c r="A13" s="107" t="s">
        <v>18</v>
      </c>
      <c r="B13" s="108">
        <v>6180763.430000002</v>
      </c>
      <c r="C13" s="109">
        <v>6075646.860000001</v>
      </c>
      <c r="D13" s="109">
        <v>105116.56999999999</v>
      </c>
      <c r="E13" s="109">
        <v>5335398.199999999</v>
      </c>
      <c r="F13" s="109">
        <v>4595900.43</v>
      </c>
      <c r="G13" s="109">
        <v>303232.4</v>
      </c>
      <c r="H13" s="109">
        <v>0</v>
      </c>
      <c r="I13" s="109">
        <v>230886.85</v>
      </c>
      <c r="J13" s="109">
        <v>0</v>
      </c>
      <c r="K13" s="109">
        <v>285.34</v>
      </c>
      <c r="L13" s="109">
        <v>5918.42</v>
      </c>
      <c r="M13" s="109">
        <v>171021.49</v>
      </c>
      <c r="N13" s="110">
        <v>28153.27</v>
      </c>
      <c r="O13" s="93"/>
    </row>
    <row r="14" spans="1:15" ht="19.5" customHeight="1">
      <c r="A14" s="107" t="s">
        <v>19</v>
      </c>
      <c r="B14" s="108">
        <v>9780955.969999999</v>
      </c>
      <c r="C14" s="109">
        <v>9488331.79</v>
      </c>
      <c r="D14" s="109">
        <v>292624.18</v>
      </c>
      <c r="E14" s="109">
        <v>7475160.03</v>
      </c>
      <c r="F14" s="109">
        <v>7076679.23</v>
      </c>
      <c r="G14" s="109">
        <v>50089.99</v>
      </c>
      <c r="H14" s="109">
        <v>0</v>
      </c>
      <c r="I14" s="109">
        <v>70095.43</v>
      </c>
      <c r="J14" s="109">
        <v>0</v>
      </c>
      <c r="K14" s="109">
        <v>23844.15</v>
      </c>
      <c r="L14" s="109">
        <v>0</v>
      </c>
      <c r="M14" s="109">
        <v>213095.64</v>
      </c>
      <c r="N14" s="110">
        <v>41355.59</v>
      </c>
      <c r="O14" s="93"/>
    </row>
    <row r="15" spans="1:15" ht="19.5" customHeight="1">
      <c r="A15" s="107" t="s">
        <v>20</v>
      </c>
      <c r="B15" s="108">
        <v>42292668.85999999</v>
      </c>
      <c r="C15" s="109">
        <v>39836569.11999999</v>
      </c>
      <c r="D15" s="112">
        <v>2456099.74</v>
      </c>
      <c r="E15" s="109">
        <v>34238187.28</v>
      </c>
      <c r="F15" s="112">
        <v>29389384.19</v>
      </c>
      <c r="G15" s="112">
        <v>1421429.86</v>
      </c>
      <c r="H15" s="112">
        <v>0</v>
      </c>
      <c r="I15" s="112">
        <v>530579.63</v>
      </c>
      <c r="J15" s="112">
        <v>181968.71</v>
      </c>
      <c r="K15" s="112">
        <v>42838.08</v>
      </c>
      <c r="L15" s="112">
        <v>19807.74</v>
      </c>
      <c r="M15" s="112">
        <v>2473186.01</v>
      </c>
      <c r="N15" s="110">
        <v>178993.06</v>
      </c>
      <c r="O15" s="93"/>
    </row>
    <row r="16" spans="1:15" ht="19.5" customHeight="1">
      <c r="A16" s="107" t="s">
        <v>21</v>
      </c>
      <c r="B16" s="108">
        <v>11622778.250000002</v>
      </c>
      <c r="C16" s="109">
        <v>10559305.110000001</v>
      </c>
      <c r="D16" s="109">
        <v>1063473.14</v>
      </c>
      <c r="E16" s="109">
        <v>7533144.53</v>
      </c>
      <c r="F16" s="109">
        <v>6145984.86</v>
      </c>
      <c r="G16" s="109">
        <v>130802.94</v>
      </c>
      <c r="H16" s="109">
        <v>0</v>
      </c>
      <c r="I16" s="109">
        <v>565119.99</v>
      </c>
      <c r="J16" s="109">
        <v>6074.91</v>
      </c>
      <c r="K16" s="109">
        <v>20254.31</v>
      </c>
      <c r="L16" s="109">
        <v>0</v>
      </c>
      <c r="M16" s="109">
        <v>596869.01</v>
      </c>
      <c r="N16" s="110">
        <v>68038.51</v>
      </c>
      <c r="O16" s="93"/>
    </row>
    <row r="17" spans="1:15" ht="19.5" customHeight="1">
      <c r="A17" s="107" t="s">
        <v>60</v>
      </c>
      <c r="B17" s="108">
        <v>18220978.450000003</v>
      </c>
      <c r="C17" s="109">
        <v>17115132.290000003</v>
      </c>
      <c r="D17" s="109">
        <v>1105846.16</v>
      </c>
      <c r="E17" s="109">
        <v>8623921.84</v>
      </c>
      <c r="F17" s="109">
        <v>7325567.17</v>
      </c>
      <c r="G17" s="109">
        <v>573394.03</v>
      </c>
      <c r="H17" s="109">
        <v>0</v>
      </c>
      <c r="I17" s="109">
        <v>275515.89</v>
      </c>
      <c r="J17" s="109">
        <v>166670.2</v>
      </c>
      <c r="K17" s="109">
        <v>177348.23</v>
      </c>
      <c r="L17" s="109">
        <v>1905.8</v>
      </c>
      <c r="M17" s="109">
        <v>51452.26</v>
      </c>
      <c r="N17" s="114">
        <v>52068.26</v>
      </c>
      <c r="O17" s="93"/>
    </row>
    <row r="18" spans="1:15" ht="19.5" customHeight="1">
      <c r="A18" s="107" t="s">
        <v>23</v>
      </c>
      <c r="B18" s="108">
        <v>10104402.56</v>
      </c>
      <c r="C18" s="109">
        <v>9846992.1</v>
      </c>
      <c r="D18" s="109">
        <v>257410.46</v>
      </c>
      <c r="E18" s="109">
        <v>6669612.42</v>
      </c>
      <c r="F18" s="109">
        <v>6228518.65</v>
      </c>
      <c r="G18" s="109">
        <v>203351.6</v>
      </c>
      <c r="H18" s="109">
        <v>0</v>
      </c>
      <c r="I18" s="109">
        <v>21434.68</v>
      </c>
      <c r="J18" s="109">
        <v>81515.57</v>
      </c>
      <c r="K18" s="109">
        <v>77877.47</v>
      </c>
      <c r="L18" s="109">
        <v>2137.84</v>
      </c>
      <c r="M18" s="109">
        <v>42154.88</v>
      </c>
      <c r="N18" s="110">
        <v>12621.73</v>
      </c>
      <c r="O18" s="93"/>
    </row>
    <row r="19" spans="1:15" ht="19.5" customHeight="1">
      <c r="A19" s="107" t="s">
        <v>24</v>
      </c>
      <c r="B19" s="108">
        <v>9127415.350000001</v>
      </c>
      <c r="C19" s="109">
        <v>8313225.930000002</v>
      </c>
      <c r="D19" s="109">
        <v>814189.4199999999</v>
      </c>
      <c r="E19" s="109">
        <v>6676246.539999999</v>
      </c>
      <c r="F19" s="109">
        <v>5497779.52</v>
      </c>
      <c r="G19" s="108">
        <v>494428.41</v>
      </c>
      <c r="H19" s="109">
        <v>0</v>
      </c>
      <c r="I19" s="109">
        <v>116139.71</v>
      </c>
      <c r="J19" s="108">
        <v>1419.54</v>
      </c>
      <c r="K19" s="108">
        <v>93397.21</v>
      </c>
      <c r="L19" s="109">
        <v>5670.84</v>
      </c>
      <c r="M19" s="109">
        <v>422120.98</v>
      </c>
      <c r="N19" s="110">
        <v>45290.33</v>
      </c>
      <c r="O19" s="93"/>
    </row>
    <row r="20" spans="1:15" ht="19.5" customHeight="1">
      <c r="A20" s="107" t="s">
        <v>25</v>
      </c>
      <c r="B20" s="108">
        <v>8725976.04</v>
      </c>
      <c r="C20" s="109">
        <v>8265709.709999999</v>
      </c>
      <c r="D20" s="109">
        <v>460266.32999999996</v>
      </c>
      <c r="E20" s="109">
        <v>6434305.430000001</v>
      </c>
      <c r="F20" s="109">
        <v>6001669.78</v>
      </c>
      <c r="G20" s="109">
        <v>183143.44</v>
      </c>
      <c r="H20" s="109">
        <v>0</v>
      </c>
      <c r="I20" s="109">
        <v>30358.7</v>
      </c>
      <c r="J20" s="109">
        <v>0</v>
      </c>
      <c r="K20" s="109">
        <v>59545.25</v>
      </c>
      <c r="L20" s="109">
        <v>2139.93</v>
      </c>
      <c r="M20" s="109">
        <v>143197.22</v>
      </c>
      <c r="N20" s="110">
        <v>14251.11</v>
      </c>
      <c r="O20" s="93"/>
    </row>
    <row r="21" spans="1:15" ht="19.5" customHeight="1">
      <c r="A21" s="107" t="s">
        <v>26</v>
      </c>
      <c r="B21" s="108">
        <v>18657018.019999996</v>
      </c>
      <c r="C21" s="109">
        <v>17521592.919999994</v>
      </c>
      <c r="D21" s="109">
        <v>1135425.0999999999</v>
      </c>
      <c r="E21" s="109">
        <v>16574488.18</v>
      </c>
      <c r="F21" s="109">
        <v>14680339.92</v>
      </c>
      <c r="G21" s="109">
        <v>393792.37</v>
      </c>
      <c r="H21" s="109">
        <v>0</v>
      </c>
      <c r="I21" s="109">
        <v>544972.56</v>
      </c>
      <c r="J21" s="109">
        <v>33902.86</v>
      </c>
      <c r="K21" s="109">
        <v>115772.11</v>
      </c>
      <c r="L21" s="109">
        <v>23726.88</v>
      </c>
      <c r="M21" s="109">
        <v>677738.14</v>
      </c>
      <c r="N21" s="110">
        <v>104243.34</v>
      </c>
      <c r="O21" s="93"/>
    </row>
    <row r="22" spans="1:15" ht="19.5" customHeight="1">
      <c r="A22" s="107" t="s">
        <v>27</v>
      </c>
      <c r="B22" s="108">
        <v>10838103.919999998</v>
      </c>
      <c r="C22" s="109">
        <v>10491075.109999998</v>
      </c>
      <c r="D22" s="109">
        <v>347028.80999999994</v>
      </c>
      <c r="E22" s="109">
        <v>9749668.570000002</v>
      </c>
      <c r="F22" s="109">
        <v>9208333.84</v>
      </c>
      <c r="G22" s="109">
        <v>139913.54</v>
      </c>
      <c r="H22" s="109">
        <v>0</v>
      </c>
      <c r="I22" s="109">
        <v>197469.49</v>
      </c>
      <c r="J22" s="109">
        <v>0</v>
      </c>
      <c r="K22" s="109">
        <v>62249.22</v>
      </c>
      <c r="L22" s="109">
        <v>2270.72</v>
      </c>
      <c r="M22" s="109">
        <v>91444.38</v>
      </c>
      <c r="N22" s="110">
        <v>47987.38</v>
      </c>
      <c r="O22" s="93"/>
    </row>
    <row r="23" spans="1:15" ht="19.5" customHeight="1">
      <c r="A23" s="107" t="s">
        <v>28</v>
      </c>
      <c r="B23" s="108">
        <v>21607205.83</v>
      </c>
      <c r="C23" s="109">
        <v>19945682.7</v>
      </c>
      <c r="D23" s="108">
        <v>1661523.13</v>
      </c>
      <c r="E23" s="109">
        <v>18854232.120000005</v>
      </c>
      <c r="F23" s="108">
        <v>14547669.940000001</v>
      </c>
      <c r="G23" s="108">
        <v>1706227.56</v>
      </c>
      <c r="H23" s="108">
        <v>73341.07</v>
      </c>
      <c r="I23" s="108">
        <v>2175966.47</v>
      </c>
      <c r="J23" s="108">
        <v>0</v>
      </c>
      <c r="K23" s="108">
        <v>44972.18</v>
      </c>
      <c r="L23" s="108">
        <v>7789.42</v>
      </c>
      <c r="M23" s="108">
        <v>286308.06</v>
      </c>
      <c r="N23" s="115">
        <v>11957.42</v>
      </c>
      <c r="O23" s="93"/>
    </row>
    <row r="24" spans="1:15" ht="19.5" customHeight="1">
      <c r="A24" s="107" t="s">
        <v>29</v>
      </c>
      <c r="B24" s="108">
        <v>29550100.739999995</v>
      </c>
      <c r="C24" s="109">
        <v>27978361.509999994</v>
      </c>
      <c r="D24" s="111">
        <v>1571739.23</v>
      </c>
      <c r="E24" s="109">
        <v>10955402.36</v>
      </c>
      <c r="F24" s="111">
        <v>9374448.42</v>
      </c>
      <c r="G24" s="111">
        <v>214161.16</v>
      </c>
      <c r="H24" s="111">
        <v>0</v>
      </c>
      <c r="I24" s="111">
        <v>139672.27</v>
      </c>
      <c r="J24" s="111">
        <v>1033.24</v>
      </c>
      <c r="K24" s="111">
        <v>41607.37</v>
      </c>
      <c r="L24" s="111">
        <v>15263.5</v>
      </c>
      <c r="M24" s="111">
        <v>1122848.49</v>
      </c>
      <c r="N24" s="114">
        <v>46367.91</v>
      </c>
      <c r="O24" s="93"/>
    </row>
    <row r="25" spans="1:15" ht="19.5" customHeight="1">
      <c r="A25" s="107" t="s">
        <v>30</v>
      </c>
      <c r="B25" s="108">
        <v>19079233.269999996</v>
      </c>
      <c r="C25" s="109">
        <v>18062609.009999994</v>
      </c>
      <c r="D25" s="109">
        <v>1016624.2600000001</v>
      </c>
      <c r="E25" s="109">
        <v>13230272.71</v>
      </c>
      <c r="F25" s="109">
        <v>12076112.77</v>
      </c>
      <c r="G25" s="109">
        <v>91789.78</v>
      </c>
      <c r="H25" s="109">
        <v>0</v>
      </c>
      <c r="I25" s="109">
        <v>242444.71</v>
      </c>
      <c r="J25" s="109">
        <v>7866.49</v>
      </c>
      <c r="K25" s="109">
        <v>35247.4</v>
      </c>
      <c r="L25" s="109">
        <v>31132.03</v>
      </c>
      <c r="M25" s="109">
        <v>665547.38</v>
      </c>
      <c r="N25" s="110">
        <v>80132.15</v>
      </c>
      <c r="O25" s="93"/>
    </row>
    <row r="26" spans="1:15" ht="19.5" customHeight="1">
      <c r="A26" s="107" t="s">
        <v>31</v>
      </c>
      <c r="B26" s="108">
        <v>26217858.579999994</v>
      </c>
      <c r="C26" s="109">
        <v>24768865.149999995</v>
      </c>
      <c r="D26" s="109">
        <v>1448993.43</v>
      </c>
      <c r="E26" s="109">
        <v>12006098.489999998</v>
      </c>
      <c r="F26" s="109">
        <v>7045297.72</v>
      </c>
      <c r="G26" s="109">
        <v>2719825.4</v>
      </c>
      <c r="H26" s="109">
        <v>0</v>
      </c>
      <c r="I26" s="109">
        <v>705425.02</v>
      </c>
      <c r="J26" s="109">
        <v>3991.47</v>
      </c>
      <c r="K26" s="109">
        <v>45471.2</v>
      </c>
      <c r="L26" s="109">
        <v>1190.18</v>
      </c>
      <c r="M26" s="109">
        <v>1286593.02</v>
      </c>
      <c r="N26" s="110">
        <v>198304.48</v>
      </c>
      <c r="O26" s="93"/>
    </row>
    <row r="27" spans="1:15" ht="19.5" customHeight="1">
      <c r="A27" s="107" t="s">
        <v>32</v>
      </c>
      <c r="B27" s="108">
        <v>6322520.009999999</v>
      </c>
      <c r="C27" s="109">
        <v>5990724.999999999</v>
      </c>
      <c r="D27" s="109">
        <v>331795.00999999995</v>
      </c>
      <c r="E27" s="109">
        <v>5411112.9</v>
      </c>
      <c r="F27" s="109">
        <v>5126367.61</v>
      </c>
      <c r="G27" s="109">
        <v>84355.74</v>
      </c>
      <c r="H27" s="109">
        <v>0</v>
      </c>
      <c r="I27" s="109">
        <v>0</v>
      </c>
      <c r="J27" s="109">
        <v>33370.92</v>
      </c>
      <c r="K27" s="109">
        <v>25686.47</v>
      </c>
      <c r="L27" s="109">
        <v>19163.2</v>
      </c>
      <c r="M27" s="109">
        <v>98562.22</v>
      </c>
      <c r="N27" s="110">
        <v>23606.74</v>
      </c>
      <c r="O27" s="93"/>
    </row>
    <row r="28" spans="1:15" ht="19.5" customHeight="1">
      <c r="A28" s="107" t="s">
        <v>33</v>
      </c>
      <c r="B28" s="108">
        <v>8259375.25</v>
      </c>
      <c r="C28" s="109">
        <v>8094551.1899999995</v>
      </c>
      <c r="D28" s="116">
        <v>164824.06000000006</v>
      </c>
      <c r="E28" s="109">
        <v>6822156.09</v>
      </c>
      <c r="F28" s="116">
        <v>6555141.86</v>
      </c>
      <c r="G28" s="116">
        <v>22262.91</v>
      </c>
      <c r="H28" s="116">
        <v>0</v>
      </c>
      <c r="I28" s="116">
        <v>0</v>
      </c>
      <c r="J28" s="116">
        <v>30774.63</v>
      </c>
      <c r="K28" s="116">
        <v>18188.37</v>
      </c>
      <c r="L28" s="116">
        <v>902.64</v>
      </c>
      <c r="M28" s="116">
        <v>182695.21</v>
      </c>
      <c r="N28" s="117">
        <v>12190.47</v>
      </c>
      <c r="O28" s="93"/>
    </row>
    <row r="29" spans="1:15" ht="19.5" customHeight="1">
      <c r="A29" s="107" t="s">
        <v>34</v>
      </c>
      <c r="B29" s="108">
        <v>15196726.24</v>
      </c>
      <c r="C29" s="109">
        <v>14116511.81</v>
      </c>
      <c r="D29" s="109">
        <v>1080214.43</v>
      </c>
      <c r="E29" s="109">
        <v>8067469.939999999</v>
      </c>
      <c r="F29" s="109">
        <v>6658633.88</v>
      </c>
      <c r="G29" s="109">
        <v>103873.1</v>
      </c>
      <c r="H29" s="109">
        <v>0</v>
      </c>
      <c r="I29" s="109">
        <v>25808.79</v>
      </c>
      <c r="J29" s="109">
        <v>2130.63</v>
      </c>
      <c r="K29" s="109">
        <v>63243.68</v>
      </c>
      <c r="L29" s="109">
        <v>4634.93</v>
      </c>
      <c r="M29" s="109">
        <v>283381.6</v>
      </c>
      <c r="N29" s="110">
        <v>925763.33</v>
      </c>
      <c r="O29" s="93"/>
    </row>
    <row r="30" spans="1:15" ht="19.5" customHeight="1">
      <c r="A30" s="107" t="s">
        <v>35</v>
      </c>
      <c r="B30" s="108">
        <v>10279492.21</v>
      </c>
      <c r="C30" s="109">
        <v>9878589.72</v>
      </c>
      <c r="D30" s="109">
        <v>400902.49</v>
      </c>
      <c r="E30" s="109">
        <v>8551461.500000002</v>
      </c>
      <c r="F30" s="109">
        <v>7124302.74</v>
      </c>
      <c r="G30" s="109">
        <v>613624.61</v>
      </c>
      <c r="H30" s="109">
        <v>0</v>
      </c>
      <c r="I30" s="109">
        <v>240878.2</v>
      </c>
      <c r="J30" s="109">
        <v>2056.26</v>
      </c>
      <c r="K30" s="109">
        <v>7777.24</v>
      </c>
      <c r="L30" s="109">
        <v>260.53</v>
      </c>
      <c r="M30" s="109">
        <v>391850.4</v>
      </c>
      <c r="N30" s="110">
        <v>170711.52</v>
      </c>
      <c r="O30" s="93"/>
    </row>
    <row r="31" spans="1:15" ht="19.5" customHeight="1">
      <c r="A31" s="107" t="s">
        <v>36</v>
      </c>
      <c r="B31" s="108">
        <v>2853913.37</v>
      </c>
      <c r="C31" s="109">
        <v>2756525.44</v>
      </c>
      <c r="D31" s="109">
        <v>97387.93000000001</v>
      </c>
      <c r="E31" s="109">
        <v>2603829.16</v>
      </c>
      <c r="F31" s="109">
        <v>2206020.98</v>
      </c>
      <c r="G31" s="109">
        <v>15564.61</v>
      </c>
      <c r="H31" s="109">
        <v>0</v>
      </c>
      <c r="I31" s="109">
        <v>181620.35</v>
      </c>
      <c r="J31" s="109">
        <v>0</v>
      </c>
      <c r="K31" s="109">
        <v>1903.41</v>
      </c>
      <c r="L31" s="109">
        <v>0</v>
      </c>
      <c r="M31" s="109">
        <v>198046.17</v>
      </c>
      <c r="N31" s="110">
        <v>673.64</v>
      </c>
      <c r="O31" s="93"/>
    </row>
    <row r="32" spans="1:15" ht="19.5" customHeight="1">
      <c r="A32" s="107" t="s">
        <v>61</v>
      </c>
      <c r="B32" s="108">
        <v>3615882.740000001</v>
      </c>
      <c r="C32" s="109">
        <v>3470565.4200000013</v>
      </c>
      <c r="D32" s="109">
        <v>145317.32</v>
      </c>
      <c r="E32" s="109">
        <v>3381375.54</v>
      </c>
      <c r="F32" s="109">
        <v>3207464.55</v>
      </c>
      <c r="G32" s="109">
        <v>11924.47</v>
      </c>
      <c r="H32" s="109">
        <v>0</v>
      </c>
      <c r="I32" s="109">
        <v>0</v>
      </c>
      <c r="J32" s="109">
        <v>0</v>
      </c>
      <c r="K32" s="109">
        <v>85279.9</v>
      </c>
      <c r="L32" s="109">
        <v>0</v>
      </c>
      <c r="M32" s="109">
        <v>73711.17</v>
      </c>
      <c r="N32" s="110">
        <v>2995.45</v>
      </c>
      <c r="O32" s="93"/>
    </row>
    <row r="33" spans="1:15" ht="19.5" customHeight="1">
      <c r="A33" s="107" t="s">
        <v>38</v>
      </c>
      <c r="B33" s="108">
        <v>13444591.39</v>
      </c>
      <c r="C33" s="109">
        <v>12995434.66</v>
      </c>
      <c r="D33" s="109">
        <v>449156.73</v>
      </c>
      <c r="E33" s="109">
        <v>12657373.28</v>
      </c>
      <c r="F33" s="109">
        <v>11356962.89</v>
      </c>
      <c r="G33" s="109">
        <v>333485.18</v>
      </c>
      <c r="H33" s="109">
        <v>0</v>
      </c>
      <c r="I33" s="109">
        <v>214579.41</v>
      </c>
      <c r="J33" s="109">
        <v>1308.54</v>
      </c>
      <c r="K33" s="109">
        <v>129614.04</v>
      </c>
      <c r="L33" s="109">
        <v>2877.38</v>
      </c>
      <c r="M33" s="109">
        <v>618545.84</v>
      </c>
      <c r="N33" s="110">
        <v>0</v>
      </c>
      <c r="O33" s="93"/>
    </row>
    <row r="34" spans="1:15" ht="19.5" customHeight="1">
      <c r="A34" s="107" t="s">
        <v>39</v>
      </c>
      <c r="B34" s="108">
        <v>6433135.21</v>
      </c>
      <c r="C34" s="109">
        <v>6212606.29</v>
      </c>
      <c r="D34" s="109">
        <v>220528.92000000004</v>
      </c>
      <c r="E34" s="109">
        <v>5948552.190000006</v>
      </c>
      <c r="F34" s="109">
        <v>5096777.400000006</v>
      </c>
      <c r="G34" s="109">
        <v>12919.96</v>
      </c>
      <c r="H34" s="109">
        <v>0</v>
      </c>
      <c r="I34" s="109">
        <v>0</v>
      </c>
      <c r="J34" s="109">
        <v>431638.66</v>
      </c>
      <c r="K34" s="109">
        <v>242329.83999999997</v>
      </c>
      <c r="L34" s="109">
        <v>416.35999999999996</v>
      </c>
      <c r="M34" s="109">
        <v>156596.65999999997</v>
      </c>
      <c r="N34" s="110">
        <v>7873.3099999999995</v>
      </c>
      <c r="O34" s="93"/>
    </row>
    <row r="35" spans="1:15" ht="19.5" customHeight="1">
      <c r="A35" s="107" t="s">
        <v>40</v>
      </c>
      <c r="B35" s="108">
        <v>20455917.150000002</v>
      </c>
      <c r="C35" s="109">
        <v>19228408.830000002</v>
      </c>
      <c r="D35" s="109">
        <v>1227508.32</v>
      </c>
      <c r="E35" s="109">
        <v>11963745.03</v>
      </c>
      <c r="F35" s="109">
        <v>10493445.57</v>
      </c>
      <c r="G35" s="109">
        <v>456580.92</v>
      </c>
      <c r="H35" s="109">
        <v>0</v>
      </c>
      <c r="I35" s="109">
        <v>232247.68</v>
      </c>
      <c r="J35" s="109">
        <v>0</v>
      </c>
      <c r="K35" s="109">
        <v>4546.58</v>
      </c>
      <c r="L35" s="109">
        <v>107349.37</v>
      </c>
      <c r="M35" s="109">
        <v>599016.94</v>
      </c>
      <c r="N35" s="110">
        <v>70557.97</v>
      </c>
      <c r="O35" s="93"/>
    </row>
    <row r="36" spans="1:15" ht="19.5" customHeight="1">
      <c r="A36" s="107" t="s">
        <v>41</v>
      </c>
      <c r="B36" s="108">
        <v>28982542.869999997</v>
      </c>
      <c r="C36" s="109">
        <v>28360239.689999998</v>
      </c>
      <c r="D36" s="109">
        <v>622303.1799999999</v>
      </c>
      <c r="E36" s="109">
        <v>20897321.42</v>
      </c>
      <c r="F36" s="109">
        <v>17455750.61</v>
      </c>
      <c r="G36" s="109">
        <v>926354.54</v>
      </c>
      <c r="H36" s="109">
        <v>0</v>
      </c>
      <c r="I36" s="109">
        <v>230926.6</v>
      </c>
      <c r="J36" s="109">
        <v>83042.07</v>
      </c>
      <c r="K36" s="109">
        <v>357568.97</v>
      </c>
      <c r="L36" s="109">
        <v>1033475.09</v>
      </c>
      <c r="M36" s="109">
        <v>615469.03</v>
      </c>
      <c r="N36" s="110">
        <v>194734.51</v>
      </c>
      <c r="O36" s="93"/>
    </row>
    <row r="37" spans="1:15" ht="19.5" customHeight="1">
      <c r="A37" s="107" t="s">
        <v>62</v>
      </c>
      <c r="B37" s="108">
        <v>2783311.62</v>
      </c>
      <c r="C37" s="109">
        <v>2569097.6100000003</v>
      </c>
      <c r="D37" s="109">
        <v>214214.01</v>
      </c>
      <c r="E37" s="109">
        <v>1551164.58</v>
      </c>
      <c r="F37" s="109">
        <v>1068148.94</v>
      </c>
      <c r="G37" s="109">
        <v>64044.87</v>
      </c>
      <c r="H37" s="109">
        <v>0</v>
      </c>
      <c r="I37" s="109">
        <v>2984.26</v>
      </c>
      <c r="J37" s="109">
        <v>18457.45</v>
      </c>
      <c r="K37" s="109">
        <v>3751.86</v>
      </c>
      <c r="L37" s="109">
        <v>0</v>
      </c>
      <c r="M37" s="109">
        <v>333350.43</v>
      </c>
      <c r="N37" s="110">
        <v>60426.77</v>
      </c>
      <c r="O37" s="93"/>
    </row>
    <row r="38" spans="1:15" ht="19.5" customHeight="1">
      <c r="A38" s="107" t="s">
        <v>63</v>
      </c>
      <c r="B38" s="108">
        <v>5034560.379999999</v>
      </c>
      <c r="C38" s="109">
        <v>5132931.409999999</v>
      </c>
      <c r="D38" s="109">
        <v>-98371.03</v>
      </c>
      <c r="E38" s="109">
        <v>3415293.669999989</v>
      </c>
      <c r="F38" s="109">
        <v>3092404.069999989</v>
      </c>
      <c r="G38" s="109">
        <v>34805.74</v>
      </c>
      <c r="H38" s="109">
        <v>0</v>
      </c>
      <c r="I38" s="109">
        <v>0</v>
      </c>
      <c r="J38" s="109">
        <v>93.25</v>
      </c>
      <c r="K38" s="109">
        <v>3734.08</v>
      </c>
      <c r="L38" s="109">
        <v>1531.08</v>
      </c>
      <c r="M38" s="109">
        <v>271314.65</v>
      </c>
      <c r="N38" s="110">
        <v>11410.8</v>
      </c>
      <c r="O38" s="93"/>
    </row>
    <row r="39" spans="1:15" ht="19.5" customHeight="1">
      <c r="A39" s="107" t="s">
        <v>44</v>
      </c>
      <c r="B39" s="108">
        <v>13322981.28</v>
      </c>
      <c r="C39" s="109">
        <v>12378596.41</v>
      </c>
      <c r="D39" s="109">
        <v>944384.87</v>
      </c>
      <c r="E39" s="109">
        <v>8986042.800000003</v>
      </c>
      <c r="F39" s="109">
        <v>6903795.98</v>
      </c>
      <c r="G39" s="109">
        <v>634849.06</v>
      </c>
      <c r="H39" s="109">
        <v>0</v>
      </c>
      <c r="I39" s="109">
        <v>647549.56</v>
      </c>
      <c r="J39" s="109">
        <v>14137.07</v>
      </c>
      <c r="K39" s="109">
        <v>23780.82</v>
      </c>
      <c r="L39" s="109">
        <v>812.26</v>
      </c>
      <c r="M39" s="109">
        <v>665329.08</v>
      </c>
      <c r="N39" s="110">
        <v>95788.97</v>
      </c>
      <c r="O39" s="93"/>
    </row>
    <row r="40" spans="1:15" ht="19.5" customHeight="1">
      <c r="A40" s="107" t="s">
        <v>45</v>
      </c>
      <c r="B40" s="108">
        <v>8396575.680000002</v>
      </c>
      <c r="C40" s="109">
        <v>8093039.740000002</v>
      </c>
      <c r="D40" s="109">
        <v>303535.93999999994</v>
      </c>
      <c r="E40" s="109">
        <v>5743335.640000001</v>
      </c>
      <c r="F40" s="109">
        <v>5032768.53</v>
      </c>
      <c r="G40" s="109">
        <v>179302.58</v>
      </c>
      <c r="H40" s="109">
        <v>0</v>
      </c>
      <c r="I40" s="109">
        <v>0</v>
      </c>
      <c r="J40" s="109">
        <v>3672.24</v>
      </c>
      <c r="K40" s="109">
        <v>37386.04</v>
      </c>
      <c r="L40" s="109">
        <v>21005.1</v>
      </c>
      <c r="M40" s="109">
        <v>161412.42</v>
      </c>
      <c r="N40" s="110">
        <v>307788.73000000004</v>
      </c>
      <c r="O40" s="93"/>
    </row>
    <row r="41" spans="1:15" ht="19.5" customHeight="1">
      <c r="A41" s="118" t="s">
        <v>46</v>
      </c>
      <c r="B41" s="108">
        <v>20164834.060000002</v>
      </c>
      <c r="C41" s="109">
        <v>18314966.46</v>
      </c>
      <c r="D41" s="109">
        <v>1849867.5999999999</v>
      </c>
      <c r="E41" s="109">
        <v>17903816.96</v>
      </c>
      <c r="F41" s="109">
        <v>15055509.49</v>
      </c>
      <c r="G41" s="109">
        <v>568200.16</v>
      </c>
      <c r="H41" s="109">
        <v>0</v>
      </c>
      <c r="I41" s="109">
        <v>256477.05</v>
      </c>
      <c r="J41" s="109">
        <v>42046.16</v>
      </c>
      <c r="K41" s="109">
        <v>61802.67</v>
      </c>
      <c r="L41" s="109">
        <v>6295.91</v>
      </c>
      <c r="M41" s="109">
        <v>1864919.3</v>
      </c>
      <c r="N41" s="110">
        <v>48566.22</v>
      </c>
      <c r="O41" s="93"/>
    </row>
    <row r="42" spans="1:15" ht="21" customHeight="1" thickBot="1">
      <c r="A42" s="119" t="s">
        <v>84</v>
      </c>
      <c r="B42" s="120">
        <f>SUM(B6:B41)</f>
        <v>646973823.4399998</v>
      </c>
      <c r="C42" s="120">
        <f aca="true" t="shared" si="0" ref="C42:N42">SUM(C6:C41)</f>
        <v>619553808.5200001</v>
      </c>
      <c r="D42" s="120">
        <f t="shared" si="0"/>
        <v>27420014.92000001</v>
      </c>
      <c r="E42" s="120">
        <f t="shared" si="0"/>
        <v>423588221.5899999</v>
      </c>
      <c r="F42" s="120">
        <f t="shared" si="0"/>
        <v>358870755.01000005</v>
      </c>
      <c r="G42" s="120">
        <f t="shared" si="0"/>
        <v>19465592.289999995</v>
      </c>
      <c r="H42" s="120">
        <f t="shared" si="0"/>
        <v>73341.07</v>
      </c>
      <c r="I42" s="120">
        <f t="shared" si="0"/>
        <v>10892724.129999999</v>
      </c>
      <c r="J42" s="120">
        <f t="shared" si="0"/>
        <v>2634711.83</v>
      </c>
      <c r="K42" s="120">
        <f t="shared" si="0"/>
        <v>3219493.4400000013</v>
      </c>
      <c r="L42" s="120">
        <f t="shared" si="0"/>
        <v>2167112.1100000003</v>
      </c>
      <c r="M42" s="120">
        <f t="shared" si="0"/>
        <v>19318424.180000003</v>
      </c>
      <c r="N42" s="121">
        <f t="shared" si="0"/>
        <v>6946067.529999998</v>
      </c>
      <c r="O42" s="93"/>
    </row>
    <row r="43" spans="1:15" ht="18.75" customHeight="1">
      <c r="A43" s="94" t="s">
        <v>64</v>
      </c>
      <c r="B43" s="122">
        <v>20174030.649999995</v>
      </c>
      <c r="C43" s="109">
        <v>3539372.259999998</v>
      </c>
      <c r="D43" s="122">
        <v>16634658.389999997</v>
      </c>
      <c r="E43" s="109">
        <v>0</v>
      </c>
      <c r="F43" s="122"/>
      <c r="G43" s="122"/>
      <c r="H43" s="122"/>
      <c r="I43" s="122"/>
      <c r="J43" s="122"/>
      <c r="K43" s="122"/>
      <c r="L43" s="122"/>
      <c r="M43" s="122"/>
      <c r="N43" s="123">
        <v>0</v>
      </c>
      <c r="O43" s="93"/>
    </row>
    <row r="44" spans="1:15" ht="21" customHeight="1" thickBot="1">
      <c r="A44" s="95" t="s">
        <v>85</v>
      </c>
      <c r="B44" s="124">
        <f>SUM(B42:B43)</f>
        <v>667147854.0899998</v>
      </c>
      <c r="C44" s="124">
        <f>SUM(C42:C43)</f>
        <v>623093180.7800001</v>
      </c>
      <c r="D44" s="124">
        <f aca="true" t="shared" si="1" ref="D44:N44">SUM(D42:D43)</f>
        <v>44054673.31</v>
      </c>
      <c r="E44" s="124">
        <f t="shared" si="1"/>
        <v>423588221.5899999</v>
      </c>
      <c r="F44" s="124">
        <f t="shared" si="1"/>
        <v>358870755.01000005</v>
      </c>
      <c r="G44" s="124">
        <f t="shared" si="1"/>
        <v>19465592.289999995</v>
      </c>
      <c r="H44" s="124">
        <f t="shared" si="1"/>
        <v>73341.07</v>
      </c>
      <c r="I44" s="124">
        <f t="shared" si="1"/>
        <v>10892724.129999999</v>
      </c>
      <c r="J44" s="124">
        <f t="shared" si="1"/>
        <v>2634711.83</v>
      </c>
      <c r="K44" s="124">
        <f t="shared" si="1"/>
        <v>3219493.4400000013</v>
      </c>
      <c r="L44" s="124">
        <f t="shared" si="1"/>
        <v>2167112.1100000003</v>
      </c>
      <c r="M44" s="124">
        <f t="shared" si="1"/>
        <v>19318424.180000003</v>
      </c>
      <c r="N44" s="125">
        <f t="shared" si="1"/>
        <v>6946067.529999998</v>
      </c>
      <c r="O44" s="93"/>
    </row>
    <row r="46" spans="3:8" ht="12.75">
      <c r="C46" s="96"/>
      <c r="H46" s="96"/>
    </row>
    <row r="47" ht="34.5" customHeight="1"/>
  </sheetData>
  <sheetProtection/>
  <mergeCells count="6">
    <mergeCell ref="A2:N3"/>
    <mergeCell ref="A4:A5"/>
    <mergeCell ref="B4:B5"/>
    <mergeCell ref="C4:D4"/>
    <mergeCell ref="E4:E5"/>
    <mergeCell ref="F4:N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Spevár Jozef</dc:creator>
  <cp:keywords/>
  <dc:description/>
  <cp:lastModifiedBy>BA-Spevar_J</cp:lastModifiedBy>
  <cp:lastPrinted>2014-03-13T09:34:44Z</cp:lastPrinted>
  <dcterms:created xsi:type="dcterms:W3CDTF">2011-03-26T12:56:57Z</dcterms:created>
  <dcterms:modified xsi:type="dcterms:W3CDTF">2014-03-26T13:09:29Z</dcterms:modified>
  <cp:category/>
  <cp:version/>
  <cp:contentType/>
  <cp:contentStatus/>
</cp:coreProperties>
</file>