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320" windowHeight="8415" tabRatio="757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</externalReferences>
  <definedNames>
    <definedName name="_xlnm.Print_Titles" localSheetId="0">'1'!$2:$4</definedName>
    <definedName name="_xlnm.Print_Area" localSheetId="6">'7'!$A$1:$D$43</definedName>
  </definedNames>
  <calcPr fullCalcOnLoad="1"/>
</workbook>
</file>

<file path=xl/sharedStrings.xml><?xml version="1.0" encoding="utf-8"?>
<sst xmlns="http://schemas.openxmlformats.org/spreadsheetml/2006/main" count="268" uniqueCount="164">
  <si>
    <t>Číslo</t>
  </si>
  <si>
    <t>Pobočka</t>
  </si>
  <si>
    <t>Pohľadávky na poistnom a príspevkoch na SDS celkom ( účet 316 )</t>
  </si>
  <si>
    <t xml:space="preserve">Druhy pohľadávok </t>
  </si>
  <si>
    <t xml:space="preserve">pohľadávky na poistnom na základe výkazu, prihlášky evidované v účtovníctve (aj pred lehotou splatnosti) </t>
  </si>
  <si>
    <t>pohľadávky na základe rozhodnutia</t>
  </si>
  <si>
    <t>poistné</t>
  </si>
  <si>
    <t>penále</t>
  </si>
  <si>
    <t xml:space="preserve">pokuty </t>
  </si>
  <si>
    <t xml:space="preserve">poplatky  </t>
  </si>
  <si>
    <t>regresy</t>
  </si>
  <si>
    <t xml:space="preserve">preplatky na dávkach   </t>
  </si>
  <si>
    <t>Ostatné</t>
  </si>
  <si>
    <t>Banská Bystrica</t>
  </si>
  <si>
    <t>Bardejov</t>
  </si>
  <si>
    <t>Bratislava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</si>
  <si>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</si>
  <si>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</si>
  <si>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</si>
  <si>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</si>
  <si>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</si>
  <si>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</si>
  <si>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</si>
  <si>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Levice</t>
  </si>
  <si>
    <t xml:space="preserve">Liptovský Mikuláš 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</si>
  <si>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</si>
  <si>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</si>
  <si>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</si>
  <si>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</si>
  <si>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</si>
  <si>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</si>
  <si>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</si>
  <si>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</si>
  <si>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</si>
  <si>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</si>
  <si>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</si>
  <si>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</si>
  <si>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</si>
  <si>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</si>
  <si>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 xml:space="preserve">Svidník </t>
  </si>
  <si>
    <t>Topoľčany</t>
  </si>
  <si>
    <t>Trebišov</t>
  </si>
  <si>
    <t>Trenčín</t>
  </si>
  <si>
    <t>Trnava</t>
  </si>
  <si>
    <t xml:space="preserve">Veľký Krtíš </t>
  </si>
  <si>
    <t>Vranov n/T</t>
  </si>
  <si>
    <t>Zvolen</t>
  </si>
  <si>
    <t>Žiar nad Hronom</t>
  </si>
  <si>
    <t>Žilina</t>
  </si>
  <si>
    <t>Ústredie</t>
  </si>
  <si>
    <t>z toho</t>
  </si>
  <si>
    <t>súdny výkon rozhodnutia</t>
  </si>
  <si>
    <t xml:space="preserve">Pohľadávky vymáhané </t>
  </si>
  <si>
    <t xml:space="preserve">pohľadávky na základe rozhodnutí </t>
  </si>
  <si>
    <t>exekúcia</t>
  </si>
  <si>
    <t>konkurz</t>
  </si>
  <si>
    <t>vyrovnanie</t>
  </si>
  <si>
    <t>reštrukturalizácia</t>
  </si>
  <si>
    <t>likvidácia</t>
  </si>
  <si>
    <t>dedičské konanie</t>
  </si>
  <si>
    <t xml:space="preserve">povolené splátky dlžných súm </t>
  </si>
  <si>
    <t>prostredníctvom mandátnej správy</t>
  </si>
  <si>
    <t>iné spôsoby vymáhania</t>
  </si>
  <si>
    <t>Liptovský Mikuláš</t>
  </si>
  <si>
    <t>Svidník</t>
  </si>
  <si>
    <t>Veľký Krtíš</t>
  </si>
  <si>
    <t>Vranov nad Topľou</t>
  </si>
  <si>
    <t xml:space="preserve">Ústredie </t>
  </si>
  <si>
    <t>Liptovský  Mikuláš</t>
  </si>
  <si>
    <t>Vranov n.T.</t>
  </si>
  <si>
    <t>Spolu</t>
  </si>
  <si>
    <t>Príloha 1</t>
  </si>
  <si>
    <t>Personálne obsadenie funkcií riaditeľov pobočiek Sociálnej poisťovne</t>
  </si>
  <si>
    <t>p.č.</t>
  </si>
  <si>
    <t>pobočka</t>
  </si>
  <si>
    <t>riaditeľ pobočky</t>
  </si>
  <si>
    <t>Ing. Anna Gabrišková</t>
  </si>
  <si>
    <t>Ing. Jaroslava Bagiová</t>
  </si>
  <si>
    <t>MUDr. Darina Korbašová</t>
  </si>
  <si>
    <t>Ing. Rudolf Ragas</t>
  </si>
  <si>
    <t>Ing. Danka Zrubcová</t>
  </si>
  <si>
    <t>Ing. Štefan Pétery</t>
  </si>
  <si>
    <t>Mgr. Bc. Aneta Molnárová</t>
  </si>
  <si>
    <t>JUDr. Marta Cyprichová</t>
  </si>
  <si>
    <t>Ing. Pavol Matlák</t>
  </si>
  <si>
    <t>Ing. Jana Gemzová</t>
  </si>
  <si>
    <t>Ing. Milan Černický</t>
  </si>
  <si>
    <t>Ing. Juraj Remeň</t>
  </si>
  <si>
    <t>Mgr. Pavol Vlček</t>
  </si>
  <si>
    <t>JUDr. Peter Purdeš</t>
  </si>
  <si>
    <t>PhDr. Mgr. Jozef Cvoliga</t>
  </si>
  <si>
    <t>JUDr. Milan Knapík</t>
  </si>
  <si>
    <t>JUDr. Milan Piršč</t>
  </si>
  <si>
    <t>Vranov n/ Topľou</t>
  </si>
  <si>
    <t>Mgr. Ľuboš Sopoliga</t>
  </si>
  <si>
    <t>Ing. Mária Blašková</t>
  </si>
  <si>
    <t>JUDr. Mária Lešňanská</t>
  </si>
  <si>
    <t>PhDr. Róbert Kočiš</t>
  </si>
  <si>
    <t>Príloha 2</t>
  </si>
  <si>
    <t xml:space="preserve">Personálne obsadenie organizačných útvarov ústredia </t>
  </si>
  <si>
    <t xml:space="preserve">v priamej riadiacej pôsobnosti generálneho riaditeľa poisťovne </t>
  </si>
  <si>
    <r>
      <t>Sekcia stratégie, právnej služby a zahraničných vzťahov</t>
    </r>
    <r>
      <rPr>
        <b/>
        <i/>
        <sz val="9"/>
        <rFont val="Times New Roman"/>
        <family val="1"/>
      </rPr>
      <t>, do 28. februára 2011</t>
    </r>
    <r>
      <rPr>
        <b/>
        <i/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JUDr. Renáta Bálintová</t>
    </r>
  </si>
  <si>
    <r>
      <t xml:space="preserve">Sekcia ekonomiky
</t>
    </r>
    <r>
      <rPr>
        <sz val="11"/>
        <rFont val="Times New Roman"/>
        <family val="1"/>
      </rPr>
      <t xml:space="preserve">
Ing. Miroslav Uhrín</t>
    </r>
  </si>
  <si>
    <r>
      <t>Kancelária generálneho riaditeľa</t>
    </r>
    <r>
      <rPr>
        <sz val="10"/>
        <rFont val="Times New Roman"/>
        <family val="1"/>
      </rPr>
      <t xml:space="preserve">
 </t>
    </r>
    <r>
      <rPr>
        <sz val="11"/>
        <rFont val="Times New Roman"/>
        <family val="1"/>
      </rPr>
      <t xml:space="preserve">
Mgr. Ing. Edita Dejczőová</t>
    </r>
  </si>
  <si>
    <r>
      <t>Generálny riaditeľ Sociálnej poisťovne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
Ing. Luboš Lopatka, PhD.</t>
    </r>
  </si>
  <si>
    <r>
      <rPr>
        <b/>
        <sz val="11"/>
        <rFont val="Times New Roman"/>
        <family val="1"/>
      </rPr>
      <t>Komunikačný odbor</t>
    </r>
    <r>
      <rPr>
        <sz val="10"/>
        <rFont val="Times New Roman"/>
        <family val="1"/>
      </rPr>
      <t xml:space="preserve">
</t>
    </r>
    <r>
      <rPr>
        <sz val="11"/>
        <rFont val="Times New Roman"/>
        <family val="1"/>
      </rPr>
      <t>Mgr. Jana Ďuriačová</t>
    </r>
  </si>
  <si>
    <r>
      <t>Odbor ľudských zdrojov</t>
    </r>
    <r>
      <rPr>
        <sz val="10"/>
        <rFont val="Times New Roman"/>
        <family val="1"/>
      </rPr>
      <t xml:space="preserve">
</t>
    </r>
    <r>
      <rPr>
        <sz val="11"/>
        <rFont val="Times New Roman"/>
        <family val="1"/>
      </rPr>
      <t>JUDr. Ján Šprto</t>
    </r>
  </si>
  <si>
    <r>
      <rPr>
        <b/>
        <sz val="11"/>
        <rFont val="Times New Roman"/>
        <family val="1"/>
      </rPr>
      <t>Odbor kontroly a sťažností</t>
    </r>
    <r>
      <rPr>
        <sz val="10"/>
        <rFont val="Times New Roman"/>
        <family val="1"/>
      </rPr>
      <t xml:space="preserve">
</t>
    </r>
    <r>
      <rPr>
        <sz val="11"/>
        <rFont val="Times New Roman"/>
        <family val="1"/>
      </rPr>
      <t>JUDr. Jozef Buchel</t>
    </r>
  </si>
  <si>
    <r>
      <t xml:space="preserve">Sekcia NP, ÚP, PvN a GP, LPČ
</t>
    </r>
    <r>
      <rPr>
        <sz val="11"/>
        <rFont val="Times New Roman"/>
        <family val="1"/>
      </rPr>
      <t>MUDr. Dagmar Mojžišová</t>
    </r>
  </si>
  <si>
    <r>
      <t xml:space="preserve">Sekcia informatiky
</t>
    </r>
    <r>
      <rPr>
        <i/>
        <sz val="11"/>
        <rFont val="Times New Roman"/>
        <family val="1"/>
      </rPr>
      <t>Ing. Jaroslav Belluš, do 28.2.2011</t>
    </r>
    <r>
      <rPr>
        <sz val="11"/>
        <rFont val="Times New Roman"/>
        <family val="1"/>
      </rPr>
      <t xml:space="preserve">
Ing. Štefan Červenka, od 1.3.2011</t>
    </r>
  </si>
  <si>
    <r>
      <t xml:space="preserve">Sekcia dôchodkového poistenia
</t>
    </r>
    <r>
      <rPr>
        <i/>
        <sz val="11"/>
        <rFont val="Times New Roman"/>
        <family val="1"/>
      </rPr>
      <t>Dr. Dipl. Ing. Roman Chotár, do 12.4.2011
JUDr. Slávka Bieleková, poverená od 
13.4.2011 do 31.5.2011</t>
    </r>
    <r>
      <rPr>
        <sz val="11"/>
        <rFont val="Times New Roman"/>
        <family val="1"/>
      </rPr>
      <t xml:space="preserve">
Ing. Vladimír Vanko, od 1.6.2011</t>
    </r>
  </si>
  <si>
    <r>
      <t>Sekcia prevádzky</t>
    </r>
    <r>
      <rPr>
        <b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  <r>
      <rPr>
        <sz val="11"/>
        <rFont val="Times New Roman"/>
        <family val="1"/>
      </rPr>
      <t>Ing. Miroslav Pjaták</t>
    </r>
  </si>
  <si>
    <t>Ing. Zita Ženišová</t>
  </si>
  <si>
    <r>
      <t xml:space="preserve">Ing. </t>
    </r>
    <r>
      <rPr>
        <b/>
        <sz val="12"/>
        <color indexed="8"/>
        <rFont val="Times New Roman"/>
        <family val="1"/>
      </rPr>
      <t>Géza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Gajdos</t>
    </r>
  </si>
  <si>
    <t>JUDr. Hana Vitásková, do 31.1.2011</t>
  </si>
  <si>
    <t>PhDr. Roman Záhradník</t>
  </si>
  <si>
    <t>Ing. Ladislav Fischer, do 9.1.2011</t>
  </si>
  <si>
    <t>JUDr. Ivan Králik</t>
  </si>
  <si>
    <t>MVDr. Norbert Turanovič, do 19.1.2011</t>
  </si>
  <si>
    <t>Ing. Daniela Kríková, poverená do 22.2.2011</t>
  </si>
  <si>
    <t>Ing. Daniela Kríková</t>
  </si>
  <si>
    <t>Ing. Alžbeta Jágerská, do 18.5.2011</t>
  </si>
  <si>
    <t>Ing. Peter Koprda, poverený do 30.6.2011</t>
  </si>
  <si>
    <t>Mgr. Silvia Szomíková</t>
  </si>
  <si>
    <t>PhDr. Mgr. Slavomíra Brezovská, do 30.1.2011</t>
  </si>
  <si>
    <t>Ing. Mgr. Igor Braniša</t>
  </si>
  <si>
    <t>RSDr. Jozef Országh, do 30.4.2011</t>
  </si>
  <si>
    <t>Mgr. Imrich Žigo</t>
  </si>
  <si>
    <t>Ing. Juraj Flank, do 30.1.2011</t>
  </si>
  <si>
    <t>Ing. Branislav Svitáč</t>
  </si>
  <si>
    <t>JUDr. Pavel Mišurda, poverený do 22.2.2011</t>
  </si>
  <si>
    <t>Ing. Eva Gubányiová</t>
  </si>
  <si>
    <t>Ing. Jozef Tokarčík, do 31.1.2011</t>
  </si>
  <si>
    <t>JUDr. Nadežda Ševcová</t>
  </si>
  <si>
    <t>Ing. Alexander Ernst, do 30.1.2011</t>
  </si>
  <si>
    <t xml:space="preserve">JUDr. Zdenka Harčaríková, poverená, do 30.4.2011 </t>
  </si>
  <si>
    <t>Ing. Ján Baloga</t>
  </si>
  <si>
    <t>Ing. Anna Brezíková, do 9.1.2011</t>
  </si>
  <si>
    <t>Mgr. Jana Margová</t>
  </si>
  <si>
    <t>Ing. Marián Štofko, MBA, do 9.1.2011</t>
  </si>
  <si>
    <t>JUDr. Anna Burdová</t>
  </si>
  <si>
    <t>Košice - okolie, do 30.6.2011</t>
  </si>
  <si>
    <r>
      <t>JUDr. Ján Dušák, do 31.8.2011</t>
    </r>
    <r>
      <rPr>
        <sz val="12"/>
        <color indexed="8"/>
        <rFont val="Times New Roman"/>
        <family val="1"/>
      </rPr>
      <t xml:space="preserve">  </t>
    </r>
  </si>
  <si>
    <t>Ing. Jozef Benka</t>
  </si>
  <si>
    <t>Ing. Jozef Bojkovský, do 30.4.2011</t>
  </si>
  <si>
    <t>Ing. Eleonóra Veresová, PhD.</t>
  </si>
  <si>
    <t>stav k 1.1.2011</t>
  </si>
  <si>
    <t>stav k 31.12.2011</t>
  </si>
  <si>
    <t>rozdiel 12_11 a 1_11</t>
  </si>
  <si>
    <t>*</t>
  </si>
  <si>
    <t xml:space="preserve">Stav opravných položiek k 1.1.2011 za pobočku Košice obsahuje aj opravné položky pobočky Košice okolie v objeme 5 011 191 Eur. Pobočka Košice okolie bola ku dňu 1.7.2011 zlúčená s pobočkou Košice. </t>
  </si>
  <si>
    <t>Pobočka                      december 2011</t>
  </si>
  <si>
    <r>
      <t xml:space="preserve">Košice </t>
    </r>
    <r>
      <rPr>
        <b/>
        <sz val="12"/>
        <color indexed="10"/>
        <rFont val="Times New Roman"/>
        <family val="1"/>
      </rPr>
      <t>*</t>
    </r>
  </si>
  <si>
    <t>Pohľadávky poisťovne na poistnom a príspevkoch na SDS podľa druhov  a podľa stavu k 31. decembru 2011 (v Eur)</t>
  </si>
  <si>
    <t>Pohľadávky pobočiek na poistnom a príspevkov na SDS podľa spôsobov vymáhania k 31. decembru 2011 (v Eur)</t>
  </si>
  <si>
    <t>Príloha č. 7</t>
  </si>
  <si>
    <t>Príloha č. 6</t>
  </si>
  <si>
    <t>Príloha č. 8</t>
  </si>
  <si>
    <t>Pobočky  spolu</t>
  </si>
  <si>
    <r>
      <t>Odbor právnej služby, zahraničných vzťahov 
a individuálnych účtov</t>
    </r>
    <r>
      <rPr>
        <b/>
        <i/>
        <sz val="9"/>
        <rFont val="Times New Roman"/>
        <family val="1"/>
      </rPr>
      <t>, od 1. marca 2011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JUDr. Renáta Bálintová</t>
    </r>
  </si>
  <si>
    <t>Opravné položky k pohľadávkam Sociálnej poisťovne k 31. decembru 2011 (v Eur)</t>
  </si>
  <si>
    <t>Spolu pohľadávky poisťovne</t>
  </si>
  <si>
    <t xml:space="preserve"> pobočky</t>
  </si>
  <si>
    <t>poisťovňa spolu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</si>
</sst>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"/>
    <numFmt numFmtId="173" formatCode="#,##0.00_ ;[Red]\-#,##0.0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sz val="10"/>
      <color indexed="8"/>
      <name val="MS Sans Serif"/>
      <family val="2"/>
    </font>
    <font>
      <sz val="11"/>
      <name val="Univers (WE)"/>
      <family val="0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10"/>
      <color indexed="8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sz val="12"/>
      <color indexed="10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.3"/>
      <color indexed="8"/>
      <name val="Times New Roman"/>
      <family val="0"/>
    </font>
    <font>
      <sz val="7.35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.75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3" fontId="5" fillId="0" borderId="0">
      <alignment/>
      <protection/>
    </xf>
    <xf numFmtId="3" fontId="6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2" fontId="4" fillId="0" borderId="0">
      <alignment/>
      <protection/>
    </xf>
    <xf numFmtId="0" fontId="60" fillId="22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49" fontId="9" fillId="0" borderId="0">
      <alignment/>
      <protection/>
    </xf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>
      <alignment/>
      <protection/>
    </xf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2" fillId="0" borderId="0" xfId="51">
      <alignment/>
      <protection/>
    </xf>
    <xf numFmtId="4" fontId="2" fillId="0" borderId="0" xfId="51" applyNumberFormat="1">
      <alignment/>
      <protection/>
    </xf>
    <xf numFmtId="14" fontId="2" fillId="0" borderId="0" xfId="51" applyNumberFormat="1">
      <alignment/>
      <protection/>
    </xf>
    <xf numFmtId="0" fontId="14" fillId="0" borderId="0" xfId="51" applyFont="1">
      <alignment/>
      <protection/>
    </xf>
    <xf numFmtId="0" fontId="14" fillId="0" borderId="0" xfId="53" applyFont="1" applyFill="1" applyAlignment="1">
      <alignment horizontal="center" vertical="center" wrapText="1"/>
      <protection/>
    </xf>
    <xf numFmtId="0" fontId="14" fillId="0" borderId="0" xfId="55" applyFont="1">
      <alignment/>
      <protection/>
    </xf>
    <xf numFmtId="0" fontId="22" fillId="33" borderId="10" xfId="55" applyFont="1" applyFill="1" applyBorder="1" applyAlignment="1">
      <alignment horizontal="center" vertical="center"/>
      <protection/>
    </xf>
    <xf numFmtId="3" fontId="22" fillId="33" borderId="11" xfId="55" applyNumberFormat="1" applyFont="1" applyFill="1" applyBorder="1" applyAlignment="1">
      <alignment horizontal="center" vertical="center"/>
      <protection/>
    </xf>
    <xf numFmtId="4" fontId="22" fillId="33" borderId="11" xfId="55" applyNumberFormat="1" applyFont="1" applyFill="1" applyBorder="1" applyAlignment="1">
      <alignment horizontal="center" vertical="center" wrapText="1"/>
      <protection/>
    </xf>
    <xf numFmtId="0" fontId="22" fillId="33" borderId="12" xfId="55" applyFont="1" applyFill="1" applyBorder="1" applyAlignment="1">
      <alignment horizontal="center" vertical="center" wrapText="1"/>
      <protection/>
    </xf>
    <xf numFmtId="173" fontId="14" fillId="0" borderId="0" xfId="55" applyNumberFormat="1" applyFont="1">
      <alignment/>
      <protection/>
    </xf>
    <xf numFmtId="4" fontId="14" fillId="0" borderId="0" xfId="55" applyNumberFormat="1" applyFont="1">
      <alignment/>
      <protection/>
    </xf>
    <xf numFmtId="0" fontId="22" fillId="33" borderId="10" xfId="55" applyFont="1" applyFill="1" applyBorder="1" applyAlignment="1">
      <alignment horizontal="left" vertical="center"/>
      <protection/>
    </xf>
    <xf numFmtId="4" fontId="22" fillId="33" borderId="11" xfId="55" applyNumberFormat="1" applyFont="1" applyFill="1" applyBorder="1" applyAlignment="1">
      <alignment horizontal="right" vertical="center"/>
      <protection/>
    </xf>
    <xf numFmtId="4" fontId="22" fillId="33" borderId="11" xfId="55" applyNumberFormat="1" applyFont="1" applyFill="1" applyBorder="1" applyAlignment="1">
      <alignment vertical="center"/>
      <protection/>
    </xf>
    <xf numFmtId="173" fontId="22" fillId="33" borderId="12" xfId="55" applyNumberFormat="1" applyFont="1" applyFill="1" applyBorder="1" applyAlignment="1">
      <alignment vertical="center"/>
      <protection/>
    </xf>
    <xf numFmtId="0" fontId="17" fillId="0" borderId="0" xfId="60" applyFont="1" applyBorder="1">
      <alignment/>
      <protection/>
    </xf>
    <xf numFmtId="0" fontId="14" fillId="0" borderId="0" xfId="60" applyFont="1" applyBorder="1" applyAlignment="1">
      <alignment horizontal="right" vertical="top"/>
      <protection/>
    </xf>
    <xf numFmtId="0" fontId="21" fillId="0" borderId="13" xfId="60" applyFont="1" applyBorder="1" applyAlignment="1">
      <alignment horizontal="center" vertical="center" wrapText="1"/>
      <protection/>
    </xf>
    <xf numFmtId="0" fontId="21" fillId="0" borderId="13" xfId="60" applyFont="1" applyBorder="1" applyAlignment="1">
      <alignment vertical="center"/>
      <protection/>
    </xf>
    <xf numFmtId="0" fontId="13" fillId="0" borderId="13" xfId="60" applyFont="1" applyBorder="1" applyAlignment="1">
      <alignment vertical="center"/>
      <protection/>
    </xf>
    <xf numFmtId="0" fontId="21" fillId="0" borderId="13" xfId="60" applyFont="1" applyBorder="1" applyAlignment="1">
      <alignment vertical="center" wrapText="1"/>
      <protection/>
    </xf>
    <xf numFmtId="0" fontId="13" fillId="0" borderId="13" xfId="60" applyFont="1" applyBorder="1" applyAlignment="1">
      <alignment vertical="center" wrapText="1"/>
      <protection/>
    </xf>
    <xf numFmtId="0" fontId="14" fillId="0" borderId="0" xfId="54" applyFont="1" applyAlignment="1">
      <alignment horizontal="center" vertical="center"/>
      <protection/>
    </xf>
    <xf numFmtId="0" fontId="14" fillId="0" borderId="0" xfId="57" applyFont="1" applyAlignment="1">
      <alignment horizontal="right"/>
      <protection/>
    </xf>
    <xf numFmtId="0" fontId="14" fillId="0" borderId="0" xfId="57" applyFont="1">
      <alignment/>
      <protection/>
    </xf>
    <xf numFmtId="0" fontId="14" fillId="0" borderId="14" xfId="57" applyFont="1" applyBorder="1">
      <alignment/>
      <protection/>
    </xf>
    <xf numFmtId="0" fontId="15" fillId="0" borderId="14" xfId="57" applyFont="1" applyBorder="1" applyAlignment="1">
      <alignment horizontal="center" vertical="center" wrapText="1"/>
      <protection/>
    </xf>
    <xf numFmtId="0" fontId="15" fillId="0" borderId="15" xfId="57" applyFont="1" applyBorder="1" applyAlignment="1">
      <alignment horizontal="center" vertical="center" wrapText="1"/>
      <protection/>
    </xf>
    <xf numFmtId="0" fontId="15" fillId="0" borderId="0" xfId="57" applyFont="1" applyBorder="1" applyAlignment="1">
      <alignment horizontal="center" vertical="center" wrapText="1"/>
      <protection/>
    </xf>
    <xf numFmtId="0" fontId="14" fillId="0" borderId="0" xfId="54" applyFont="1" applyBorder="1" applyAlignment="1">
      <alignment horizontal="center" vertical="center"/>
      <protection/>
    </xf>
    <xf numFmtId="0" fontId="14" fillId="0" borderId="0" xfId="57" applyFont="1" applyBorder="1">
      <alignment/>
      <protection/>
    </xf>
    <xf numFmtId="0" fontId="14" fillId="0" borderId="16" xfId="57" applyFont="1" applyBorder="1">
      <alignment/>
      <protection/>
    </xf>
    <xf numFmtId="0" fontId="14" fillId="0" borderId="17" xfId="57" applyFont="1" applyBorder="1">
      <alignment/>
      <protection/>
    </xf>
    <xf numFmtId="0" fontId="14" fillId="0" borderId="18" xfId="57" applyFont="1" applyFill="1" applyBorder="1">
      <alignment/>
      <protection/>
    </xf>
    <xf numFmtId="0" fontId="14" fillId="0" borderId="19" xfId="57" applyFont="1" applyBorder="1">
      <alignment/>
      <protection/>
    </xf>
    <xf numFmtId="0" fontId="14" fillId="0" borderId="20" xfId="57" applyFont="1" applyBorder="1">
      <alignment/>
      <protection/>
    </xf>
    <xf numFmtId="0" fontId="15" fillId="0" borderId="17" xfId="57" applyFont="1" applyBorder="1" applyAlignment="1">
      <alignment horizontal="center" vertical="center" wrapText="1"/>
      <protection/>
    </xf>
    <xf numFmtId="0" fontId="15" fillId="0" borderId="0" xfId="57" applyFont="1" applyBorder="1" applyAlignment="1">
      <alignment vertical="center" wrapText="1"/>
      <protection/>
    </xf>
    <xf numFmtId="0" fontId="15" fillId="0" borderId="21" xfId="57" applyFont="1" applyBorder="1" applyAlignment="1">
      <alignment vertical="center" wrapText="1"/>
      <protection/>
    </xf>
    <xf numFmtId="0" fontId="14" fillId="0" borderId="21" xfId="54" applyFont="1" applyBorder="1" applyAlignment="1">
      <alignment horizontal="center" vertical="center"/>
      <protection/>
    </xf>
    <xf numFmtId="0" fontId="14" fillId="0" borderId="22" xfId="54" applyFont="1" applyBorder="1" applyAlignment="1">
      <alignment horizontal="center" vertical="center"/>
      <protection/>
    </xf>
    <xf numFmtId="0" fontId="14" fillId="0" borderId="21" xfId="57" applyFont="1" applyBorder="1">
      <alignment/>
      <protection/>
    </xf>
    <xf numFmtId="0" fontId="15" fillId="0" borderId="16" xfId="57" applyFont="1" applyBorder="1" applyAlignment="1">
      <alignment vertical="center" wrapText="1"/>
      <protection/>
    </xf>
    <xf numFmtId="0" fontId="14" fillId="0" borderId="17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horizontal="center" vertical="center"/>
      <protection/>
    </xf>
    <xf numFmtId="0" fontId="14" fillId="0" borderId="0" xfId="57" applyFont="1" applyBorder="1" applyAlignment="1">
      <alignment wrapText="1"/>
      <protection/>
    </xf>
    <xf numFmtId="0" fontId="14" fillId="0" borderId="16" xfId="54" applyFont="1" applyBorder="1" applyAlignment="1">
      <alignment horizontal="center" vertical="center"/>
      <protection/>
    </xf>
    <xf numFmtId="0" fontId="14" fillId="0" borderId="17" xfId="57" applyFont="1" applyFill="1" applyBorder="1">
      <alignment/>
      <protection/>
    </xf>
    <xf numFmtId="0" fontId="14" fillId="0" borderId="0" xfId="57" applyFont="1" applyFill="1" applyBorder="1">
      <alignment/>
      <protection/>
    </xf>
    <xf numFmtId="0" fontId="15" fillId="0" borderId="0" xfId="57" applyFont="1" applyFill="1" applyBorder="1" applyAlignment="1">
      <alignment vertical="center" wrapText="1"/>
      <protection/>
    </xf>
    <xf numFmtId="0" fontId="15" fillId="0" borderId="21" xfId="57" applyFont="1" applyFill="1" applyBorder="1" applyAlignment="1">
      <alignment vertical="center" wrapText="1"/>
      <protection/>
    </xf>
    <xf numFmtId="0" fontId="15" fillId="0" borderId="22" xfId="57" applyFont="1" applyFill="1" applyBorder="1" applyAlignment="1">
      <alignment vertical="center" wrapText="1"/>
      <protection/>
    </xf>
    <xf numFmtId="0" fontId="14" fillId="0" borderId="21" xfId="54" applyFont="1" applyFill="1" applyBorder="1" applyAlignment="1">
      <alignment horizontal="center" vertical="center"/>
      <protection/>
    </xf>
    <xf numFmtId="0" fontId="14" fillId="0" borderId="0" xfId="54" applyFont="1" applyFill="1" applyBorder="1" applyAlignment="1">
      <alignment horizontal="center" vertical="center"/>
      <protection/>
    </xf>
    <xf numFmtId="0" fontId="15" fillId="0" borderId="16" xfId="57" applyFont="1" applyFill="1" applyBorder="1" applyAlignment="1">
      <alignment vertical="center" wrapText="1"/>
      <protection/>
    </xf>
    <xf numFmtId="0" fontId="15" fillId="0" borderId="17" xfId="57" applyFont="1" applyFill="1" applyBorder="1" applyAlignment="1">
      <alignment vertical="center" wrapText="1"/>
      <protection/>
    </xf>
    <xf numFmtId="0" fontId="14" fillId="0" borderId="20" xfId="57" applyFont="1" applyFill="1" applyBorder="1">
      <alignment/>
      <protection/>
    </xf>
    <xf numFmtId="0" fontId="15" fillId="0" borderId="17" xfId="57" applyFont="1" applyFill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center" vertical="center" wrapText="1"/>
      <protection/>
    </xf>
    <xf numFmtId="0" fontId="15" fillId="0" borderId="18" xfId="57" applyFont="1" applyFill="1" applyBorder="1" applyAlignment="1">
      <alignment vertical="center" wrapText="1"/>
      <protection/>
    </xf>
    <xf numFmtId="0" fontId="14" fillId="0" borderId="19" xfId="57" applyFont="1" applyFill="1" applyBorder="1">
      <alignment/>
      <protection/>
    </xf>
    <xf numFmtId="0" fontId="14" fillId="0" borderId="0" xfId="55" applyFont="1" applyAlignment="1">
      <alignment horizontal="right" vertical="center"/>
      <protection/>
    </xf>
    <xf numFmtId="0" fontId="14" fillId="0" borderId="0" xfId="51" applyFont="1" applyAlignment="1">
      <alignment horizontal="right" vertical="center"/>
      <protection/>
    </xf>
    <xf numFmtId="0" fontId="14" fillId="0" borderId="0" xfId="53" applyFont="1" applyAlignment="1">
      <alignment horizontal="right" vertical="center"/>
      <protection/>
    </xf>
    <xf numFmtId="0" fontId="13" fillId="0" borderId="13" xfId="60" applyFont="1" applyBorder="1" applyAlignment="1">
      <alignment horizontal="left" vertical="center"/>
      <protection/>
    </xf>
    <xf numFmtId="0" fontId="21" fillId="0" borderId="13" xfId="60" applyFont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13" xfId="60" applyFont="1" applyBorder="1" applyAlignment="1">
      <alignment horizontal="left" vertical="center" wrapText="1"/>
      <protection/>
    </xf>
    <xf numFmtId="0" fontId="16" fillId="0" borderId="13" xfId="60" applyFont="1" applyBorder="1" applyAlignment="1">
      <alignment horizontal="left" vertical="center"/>
      <protection/>
    </xf>
    <xf numFmtId="0" fontId="16" fillId="0" borderId="13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8" fillId="0" borderId="0" xfId="56" applyFont="1" applyAlignment="1">
      <alignment horizontal="right" vertical="top"/>
      <protection/>
    </xf>
    <xf numFmtId="0" fontId="14" fillId="0" borderId="23" xfId="56" applyFont="1" applyFill="1" applyBorder="1" applyAlignment="1">
      <alignment horizontal="left"/>
      <protection/>
    </xf>
    <xf numFmtId="4" fontId="14" fillId="0" borderId="24" xfId="56" applyNumberFormat="1" applyFont="1" applyFill="1" applyBorder="1" applyAlignment="1">
      <alignment horizontal="right"/>
      <protection/>
    </xf>
    <xf numFmtId="4" fontId="14" fillId="0" borderId="24" xfId="56" applyNumberFormat="1" applyFont="1" applyBorder="1">
      <alignment/>
      <protection/>
    </xf>
    <xf numFmtId="173" fontId="14" fillId="0" borderId="25" xfId="56" applyNumberFormat="1" applyFont="1" applyFill="1" applyBorder="1">
      <alignment/>
      <protection/>
    </xf>
    <xf numFmtId="0" fontId="14" fillId="0" borderId="26" xfId="56" applyFont="1" applyFill="1" applyBorder="1" applyAlignment="1">
      <alignment horizontal="left"/>
      <protection/>
    </xf>
    <xf numFmtId="4" fontId="14" fillId="0" borderId="13" xfId="56" applyNumberFormat="1" applyFont="1" applyFill="1" applyBorder="1" applyAlignment="1">
      <alignment horizontal="right"/>
      <protection/>
    </xf>
    <xf numFmtId="4" fontId="14" fillId="0" borderId="13" xfId="56" applyNumberFormat="1" applyFont="1" applyBorder="1">
      <alignment/>
      <protection/>
    </xf>
    <xf numFmtId="0" fontId="14" fillId="0" borderId="27" xfId="56" applyFont="1" applyFill="1" applyBorder="1" applyAlignment="1">
      <alignment horizontal="left"/>
      <protection/>
    </xf>
    <xf numFmtId="4" fontId="14" fillId="0" borderId="28" xfId="56" applyNumberFormat="1" applyFont="1" applyFill="1" applyBorder="1" applyAlignment="1">
      <alignment horizontal="right"/>
      <protection/>
    </xf>
    <xf numFmtId="4" fontId="14" fillId="0" borderId="29" xfId="56" applyNumberFormat="1" applyFont="1" applyBorder="1">
      <alignment/>
      <protection/>
    </xf>
    <xf numFmtId="0" fontId="2" fillId="0" borderId="0" xfId="53" applyAlignment="1">
      <alignment vertical="center"/>
      <protection/>
    </xf>
    <xf numFmtId="0" fontId="14" fillId="0" borderId="0" xfId="53" applyFont="1" applyAlignment="1">
      <alignment vertical="center"/>
      <protection/>
    </xf>
    <xf numFmtId="0" fontId="14" fillId="0" borderId="0" xfId="51" applyFont="1" applyFill="1" applyAlignment="1">
      <alignment vertical="center"/>
      <protection/>
    </xf>
    <xf numFmtId="0" fontId="14" fillId="0" borderId="0" xfId="53" applyFont="1" applyFill="1" applyAlignment="1">
      <alignment vertical="center"/>
      <protection/>
    </xf>
    <xf numFmtId="0" fontId="14" fillId="0" borderId="0" xfId="53" applyFont="1" applyFill="1" applyAlignment="1">
      <alignment horizontal="center" vertical="center"/>
      <protection/>
    </xf>
    <xf numFmtId="0" fontId="14" fillId="0" borderId="0" xfId="51" applyFont="1" applyAlignment="1">
      <alignment vertical="center"/>
      <protection/>
    </xf>
    <xf numFmtId="4" fontId="14" fillId="0" borderId="13" xfId="58" applyNumberFormat="1" applyFont="1" applyBorder="1" applyAlignment="1">
      <alignment vertical="center"/>
      <protection/>
    </xf>
    <xf numFmtId="4" fontId="14" fillId="0" borderId="13" xfId="53" applyNumberFormat="1" applyFont="1" applyBorder="1" applyAlignment="1">
      <alignment vertical="center"/>
      <protection/>
    </xf>
    <xf numFmtId="4" fontId="14" fillId="0" borderId="13" xfId="53" applyNumberFormat="1" applyFont="1" applyBorder="1" applyAlignment="1">
      <alignment horizontal="right" vertical="center"/>
      <protection/>
    </xf>
    <xf numFmtId="4" fontId="14" fillId="0" borderId="13" xfId="37" applyNumberFormat="1" applyFont="1" applyBorder="1" applyAlignment="1">
      <alignment vertical="center"/>
    </xf>
    <xf numFmtId="4" fontId="14" fillId="0" borderId="29" xfId="53" applyNumberFormat="1" applyFont="1" applyBorder="1" applyAlignment="1">
      <alignment vertical="center"/>
      <protection/>
    </xf>
    <xf numFmtId="4" fontId="14" fillId="0" borderId="13" xfId="51" applyNumberFormat="1" applyFont="1" applyBorder="1" applyAlignment="1">
      <alignment vertical="center"/>
      <protection/>
    </xf>
    <xf numFmtId="4" fontId="14" fillId="0" borderId="0" xfId="51" applyNumberFormat="1" applyFont="1" applyAlignment="1">
      <alignment vertical="center"/>
      <protection/>
    </xf>
    <xf numFmtId="4" fontId="14" fillId="0" borderId="0" xfId="51" applyNumberFormat="1" applyFont="1" applyFill="1" applyAlignment="1">
      <alignment vertical="center"/>
      <protection/>
    </xf>
    <xf numFmtId="4" fontId="2" fillId="0" borderId="0" xfId="52" applyNumberFormat="1" applyAlignment="1">
      <alignment vertical="center"/>
      <protection/>
    </xf>
    <xf numFmtId="0" fontId="2" fillId="0" borderId="0" xfId="52" applyAlignment="1">
      <alignment vertical="center"/>
      <protection/>
    </xf>
    <xf numFmtId="4" fontId="27" fillId="0" borderId="30" xfId="52" applyNumberFormat="1" applyFont="1" applyFill="1" applyBorder="1" applyAlignment="1">
      <alignment vertical="center"/>
      <protection/>
    </xf>
    <xf numFmtId="4" fontId="2" fillId="0" borderId="0" xfId="52" applyNumberFormat="1" applyFill="1" applyAlignment="1">
      <alignment vertical="center"/>
      <protection/>
    </xf>
    <xf numFmtId="0" fontId="2" fillId="0" borderId="0" xfId="52" applyFill="1" applyAlignment="1">
      <alignment vertical="center"/>
      <protection/>
    </xf>
    <xf numFmtId="0" fontId="22" fillId="0" borderId="13" xfId="51" applyFont="1" applyFill="1" applyBorder="1" applyAlignment="1">
      <alignment horizontal="center" vertical="center" wrapText="1"/>
      <protection/>
    </xf>
    <xf numFmtId="4" fontId="22" fillId="0" borderId="13" xfId="51" applyNumberFormat="1" applyFont="1" applyFill="1" applyBorder="1" applyAlignment="1">
      <alignment horizontal="center" vertical="center" wrapText="1"/>
      <protection/>
    </xf>
    <xf numFmtId="4" fontId="22" fillId="0" borderId="13" xfId="51" applyNumberFormat="1" applyFont="1" applyFill="1" applyBorder="1" applyAlignment="1">
      <alignment horizontal="center" vertical="center"/>
      <protection/>
    </xf>
    <xf numFmtId="172" fontId="14" fillId="0" borderId="13" xfId="51" applyNumberFormat="1" applyFont="1" applyFill="1" applyBorder="1" applyAlignment="1">
      <alignment horizontal="center" vertical="center"/>
      <protection/>
    </xf>
    <xf numFmtId="4" fontId="14" fillId="0" borderId="13" xfId="51" applyNumberFormat="1" applyFont="1" applyFill="1" applyBorder="1" applyAlignment="1">
      <alignment vertical="center"/>
      <protection/>
    </xf>
    <xf numFmtId="0" fontId="14" fillId="0" borderId="13" xfId="51" applyFont="1" applyBorder="1" applyAlignment="1">
      <alignment horizontal="left" vertical="center"/>
      <protection/>
    </xf>
    <xf numFmtId="4" fontId="14" fillId="0" borderId="13" xfId="59" applyNumberFormat="1" applyFont="1" applyBorder="1" applyAlignment="1">
      <alignment vertical="center"/>
      <protection/>
    </xf>
    <xf numFmtId="4" fontId="14" fillId="34" borderId="13" xfId="51" applyNumberFormat="1" applyFont="1" applyFill="1" applyBorder="1" applyAlignment="1">
      <alignment horizontal="left" vertical="center"/>
      <protection/>
    </xf>
    <xf numFmtId="4" fontId="14" fillId="35" borderId="13" xfId="51" applyNumberFormat="1" applyFont="1" applyFill="1" applyBorder="1" applyAlignment="1">
      <alignment horizontal="left" vertical="center"/>
      <protection/>
    </xf>
    <xf numFmtId="0" fontId="22" fillId="0" borderId="13" xfId="51" applyFont="1" applyFill="1" applyBorder="1" applyAlignment="1">
      <alignment vertical="center"/>
      <protection/>
    </xf>
    <xf numFmtId="172" fontId="14" fillId="0" borderId="29" xfId="51" applyNumberFormat="1" applyFont="1" applyFill="1" applyBorder="1" applyAlignment="1">
      <alignment horizontal="center" vertical="center"/>
      <protection/>
    </xf>
    <xf numFmtId="4" fontId="14" fillId="35" borderId="29" xfId="51" applyNumberFormat="1" applyFont="1" applyFill="1" applyBorder="1" applyAlignment="1">
      <alignment horizontal="left" vertical="center"/>
      <protection/>
    </xf>
    <xf numFmtId="4" fontId="14" fillId="0" borderId="29" xfId="51" applyNumberFormat="1" applyFont="1" applyFill="1" applyBorder="1" applyAlignment="1">
      <alignment vertical="center"/>
      <protection/>
    </xf>
    <xf numFmtId="4" fontId="14" fillId="0" borderId="29" xfId="51" applyNumberFormat="1" applyFont="1" applyBorder="1" applyAlignment="1">
      <alignment vertical="center"/>
      <protection/>
    </xf>
    <xf numFmtId="0" fontId="22" fillId="0" borderId="30" xfId="51" applyFont="1" applyFill="1" applyBorder="1" applyAlignment="1">
      <alignment vertical="center"/>
      <protection/>
    </xf>
    <xf numFmtId="4" fontId="22" fillId="0" borderId="30" xfId="51" applyNumberFormat="1" applyFont="1" applyFill="1" applyBorder="1" applyAlignment="1">
      <alignment vertical="center"/>
      <protection/>
    </xf>
    <xf numFmtId="172" fontId="29" fillId="0" borderId="30" xfId="52" applyNumberFormat="1" applyFont="1" applyFill="1" applyBorder="1" applyAlignment="1">
      <alignment horizontal="center" vertical="center"/>
      <protection/>
    </xf>
    <xf numFmtId="0" fontId="27" fillId="0" borderId="30" xfId="52" applyFont="1" applyBorder="1" applyAlignment="1">
      <alignment vertical="center"/>
      <protection/>
    </xf>
    <xf numFmtId="4" fontId="2" fillId="0" borderId="30" xfId="52" applyNumberFormat="1" applyFont="1" applyFill="1" applyBorder="1" applyAlignment="1">
      <alignment vertical="center"/>
      <protection/>
    </xf>
    <xf numFmtId="4" fontId="27" fillId="0" borderId="30" xfId="52" applyNumberFormat="1" applyFont="1" applyFill="1" applyBorder="1" applyAlignment="1">
      <alignment vertical="center"/>
      <protection/>
    </xf>
    <xf numFmtId="4" fontId="27" fillId="0" borderId="30" xfId="52" applyNumberFormat="1" applyFont="1" applyBorder="1" applyAlignment="1">
      <alignment vertical="center"/>
      <protection/>
    </xf>
    <xf numFmtId="4" fontId="27" fillId="0" borderId="30" xfId="52" applyNumberFormat="1" applyFont="1" applyBorder="1" applyAlignment="1">
      <alignment vertical="center"/>
      <protection/>
    </xf>
    <xf numFmtId="4" fontId="27" fillId="0" borderId="30" xfId="52" applyNumberFormat="1" applyFont="1" applyBorder="1" applyAlignment="1">
      <alignment vertical="center"/>
      <protection/>
    </xf>
    <xf numFmtId="4" fontId="22" fillId="0" borderId="13" xfId="53" applyNumberFormat="1" applyFont="1" applyFill="1" applyBorder="1" applyAlignment="1">
      <alignment horizontal="center" vertical="center" wrapText="1"/>
      <protection/>
    </xf>
    <xf numFmtId="0" fontId="22" fillId="0" borderId="13" xfId="53" applyFont="1" applyFill="1" applyBorder="1" applyAlignment="1">
      <alignment horizontal="center" vertical="center" wrapText="1"/>
      <protection/>
    </xf>
    <xf numFmtId="0" fontId="22" fillId="0" borderId="29" xfId="51" applyFont="1" applyFill="1" applyBorder="1" applyAlignment="1">
      <alignment vertical="center"/>
      <protection/>
    </xf>
    <xf numFmtId="4" fontId="14" fillId="0" borderId="29" xfId="58" applyNumberFormat="1" applyFont="1" applyBorder="1" applyAlignment="1">
      <alignment vertical="center"/>
      <protection/>
    </xf>
    <xf numFmtId="4" fontId="22" fillId="0" borderId="30" xfId="53" applyNumberFormat="1" applyFont="1" applyFill="1" applyBorder="1" applyAlignment="1">
      <alignment horizontal="left" vertical="center" wrapText="1"/>
      <protection/>
    </xf>
    <xf numFmtId="4" fontId="14" fillId="0" borderId="30" xfId="51" applyNumberFormat="1" applyFont="1" applyFill="1" applyBorder="1" applyAlignment="1">
      <alignment horizontal="right" vertical="center" wrapText="1"/>
      <protection/>
    </xf>
    <xf numFmtId="0" fontId="17" fillId="0" borderId="30" xfId="51" applyFont="1" applyFill="1" applyBorder="1" applyAlignment="1">
      <alignment vertical="center"/>
      <protection/>
    </xf>
    <xf numFmtId="4" fontId="14" fillId="0" borderId="30" xfId="53" applyNumberFormat="1" applyFont="1" applyFill="1" applyBorder="1" applyAlignment="1">
      <alignment vertical="center"/>
      <protection/>
    </xf>
    <xf numFmtId="0" fontId="15" fillId="0" borderId="30" xfId="51" applyFont="1" applyFill="1" applyBorder="1" applyAlignment="1">
      <alignment vertical="center"/>
      <protection/>
    </xf>
    <xf numFmtId="0" fontId="21" fillId="0" borderId="24" xfId="60" applyFont="1" applyBorder="1" applyAlignment="1">
      <alignment horizontal="center" vertical="center" wrapText="1"/>
      <protection/>
    </xf>
    <xf numFmtId="0" fontId="21" fillId="0" borderId="24" xfId="60" applyFont="1" applyBorder="1" applyAlignment="1">
      <alignment horizontal="left" vertical="center" wrapText="1"/>
      <protection/>
    </xf>
    <xf numFmtId="0" fontId="13" fillId="0" borderId="24" xfId="60" applyFont="1" applyBorder="1" applyAlignment="1">
      <alignment vertical="center"/>
      <protection/>
    </xf>
    <xf numFmtId="0" fontId="21" fillId="0" borderId="13" xfId="60" applyFont="1" applyBorder="1" applyAlignment="1">
      <alignment horizontal="center" vertical="center" wrapText="1"/>
      <protection/>
    </xf>
    <xf numFmtId="0" fontId="21" fillId="0" borderId="13" xfId="60" applyFont="1" applyBorder="1" applyAlignment="1">
      <alignment horizontal="left" vertical="center" wrapText="1"/>
      <protection/>
    </xf>
    <xf numFmtId="0" fontId="21" fillId="0" borderId="13" xfId="60" applyFont="1" applyBorder="1" applyAlignment="1">
      <alignment vertical="center" wrapText="1"/>
      <protection/>
    </xf>
    <xf numFmtId="0" fontId="25" fillId="0" borderId="21" xfId="60" applyFont="1" applyBorder="1" applyAlignment="1">
      <alignment horizontal="center" vertical="top" wrapText="1"/>
      <protection/>
    </xf>
    <xf numFmtId="0" fontId="13" fillId="0" borderId="13" xfId="60" applyFont="1" applyBorder="1" applyAlignment="1">
      <alignment horizontal="center" vertical="center" wrapText="1"/>
      <protection/>
    </xf>
    <xf numFmtId="0" fontId="13" fillId="0" borderId="31" xfId="60" applyFont="1" applyBorder="1" applyAlignment="1">
      <alignment horizontal="center" vertical="center" wrapText="1"/>
      <protection/>
    </xf>
    <xf numFmtId="0" fontId="13" fillId="0" borderId="13" xfId="60" applyFont="1" applyBorder="1" applyAlignment="1">
      <alignment horizontal="left" vertical="center" wrapText="1"/>
      <protection/>
    </xf>
    <xf numFmtId="0" fontId="13" fillId="0" borderId="31" xfId="60" applyFont="1" applyBorder="1" applyAlignment="1">
      <alignment horizontal="left" vertical="center" wrapText="1"/>
      <protection/>
    </xf>
    <xf numFmtId="0" fontId="13" fillId="0" borderId="13" xfId="60" applyFont="1" applyBorder="1" applyAlignment="1">
      <alignment horizontal="left" vertical="center"/>
      <protection/>
    </xf>
    <xf numFmtId="0" fontId="13" fillId="0" borderId="31" xfId="60" applyFont="1" applyBorder="1" applyAlignment="1">
      <alignment horizontal="left" vertical="center"/>
      <protection/>
    </xf>
    <xf numFmtId="0" fontId="15" fillId="0" borderId="16" xfId="57" applyFont="1" applyBorder="1" applyAlignment="1">
      <alignment horizontal="center" vertical="center" wrapText="1"/>
      <protection/>
    </xf>
    <xf numFmtId="0" fontId="15" fillId="0" borderId="18" xfId="57" applyFont="1" applyBorder="1" applyAlignment="1">
      <alignment horizontal="center" vertical="center" wrapText="1"/>
      <protection/>
    </xf>
    <xf numFmtId="0" fontId="15" fillId="0" borderId="19" xfId="57" applyFont="1" applyBorder="1" applyAlignment="1">
      <alignment horizontal="center" vertical="center" wrapText="1"/>
      <protection/>
    </xf>
    <xf numFmtId="0" fontId="15" fillId="0" borderId="20" xfId="57" applyFont="1" applyBorder="1" applyAlignment="1">
      <alignment horizontal="center" vertical="center" wrapText="1"/>
      <protection/>
    </xf>
    <xf numFmtId="0" fontId="15" fillId="0" borderId="0" xfId="57" applyFont="1" applyBorder="1" applyAlignment="1">
      <alignment horizontal="center" vertical="center" wrapText="1"/>
      <protection/>
    </xf>
    <xf numFmtId="0" fontId="15" fillId="0" borderId="17" xfId="57" applyFont="1" applyBorder="1" applyAlignment="1">
      <alignment horizontal="center" vertical="center" wrapText="1"/>
      <protection/>
    </xf>
    <xf numFmtId="0" fontId="15" fillId="0" borderId="32" xfId="57" applyFont="1" applyBorder="1" applyAlignment="1">
      <alignment horizontal="center" vertical="center" wrapText="1"/>
      <protection/>
    </xf>
    <xf numFmtId="0" fontId="15" fillId="0" borderId="21" xfId="57" applyFont="1" applyBorder="1" applyAlignment="1">
      <alignment horizontal="center" vertical="center" wrapText="1"/>
      <protection/>
    </xf>
    <xf numFmtId="0" fontId="15" fillId="0" borderId="22" xfId="57" applyFont="1" applyBorder="1" applyAlignment="1">
      <alignment horizontal="center" vertical="center" wrapText="1"/>
      <protection/>
    </xf>
    <xf numFmtId="0" fontId="15" fillId="36" borderId="16" xfId="57" applyFont="1" applyFill="1" applyBorder="1" applyAlignment="1">
      <alignment horizontal="center" vertical="center" wrapText="1"/>
      <protection/>
    </xf>
    <xf numFmtId="0" fontId="2" fillId="0" borderId="18" xfId="49" applyBorder="1">
      <alignment/>
      <protection/>
    </xf>
    <xf numFmtId="0" fontId="2" fillId="0" borderId="19" xfId="49" applyBorder="1">
      <alignment/>
      <protection/>
    </xf>
    <xf numFmtId="0" fontId="2" fillId="0" borderId="32" xfId="49" applyBorder="1">
      <alignment/>
      <protection/>
    </xf>
    <xf numFmtId="0" fontId="2" fillId="0" borderId="21" xfId="49" applyBorder="1">
      <alignment/>
      <protection/>
    </xf>
    <xf numFmtId="0" fontId="2" fillId="0" borderId="22" xfId="49" applyBorder="1">
      <alignment/>
      <protection/>
    </xf>
    <xf numFmtId="0" fontId="15" fillId="37" borderId="16" xfId="57" applyFont="1" applyFill="1" applyBorder="1" applyAlignment="1">
      <alignment horizontal="center" vertical="center" wrapText="1"/>
      <protection/>
    </xf>
    <xf numFmtId="0" fontId="15" fillId="37" borderId="18" xfId="57" applyFont="1" applyFill="1" applyBorder="1" applyAlignment="1">
      <alignment horizontal="center" vertical="center" wrapText="1"/>
      <protection/>
    </xf>
    <xf numFmtId="0" fontId="15" fillId="37" borderId="19" xfId="57" applyFont="1" applyFill="1" applyBorder="1" applyAlignment="1">
      <alignment horizontal="center" vertical="center" wrapText="1"/>
      <protection/>
    </xf>
    <xf numFmtId="0" fontId="15" fillId="37" borderId="32" xfId="57" applyFont="1" applyFill="1" applyBorder="1" applyAlignment="1">
      <alignment horizontal="center" vertical="center" wrapText="1"/>
      <protection/>
    </xf>
    <xf numFmtId="0" fontId="15" fillId="37" borderId="21" xfId="57" applyFont="1" applyFill="1" applyBorder="1" applyAlignment="1">
      <alignment horizontal="center" vertical="center" wrapText="1"/>
      <protection/>
    </xf>
    <xf numFmtId="0" fontId="15" fillId="37" borderId="22" xfId="57" applyFont="1" applyFill="1" applyBorder="1" applyAlignment="1">
      <alignment horizontal="center" vertical="center" wrapText="1"/>
      <protection/>
    </xf>
    <xf numFmtId="0" fontId="18" fillId="37" borderId="16" xfId="57" applyFont="1" applyFill="1" applyBorder="1" applyAlignment="1">
      <alignment horizontal="center" vertical="center" wrapText="1"/>
      <protection/>
    </xf>
    <xf numFmtId="0" fontId="18" fillId="37" borderId="18" xfId="57" applyFont="1" applyFill="1" applyBorder="1" applyAlignment="1">
      <alignment horizontal="center" vertical="center" wrapText="1"/>
      <protection/>
    </xf>
    <xf numFmtId="0" fontId="18" fillId="37" borderId="19" xfId="57" applyFont="1" applyFill="1" applyBorder="1" applyAlignment="1">
      <alignment horizontal="center" vertical="center" wrapText="1"/>
      <protection/>
    </xf>
    <xf numFmtId="0" fontId="18" fillId="37" borderId="32" xfId="57" applyFont="1" applyFill="1" applyBorder="1" applyAlignment="1">
      <alignment horizontal="center" vertical="center" wrapText="1"/>
      <protection/>
    </xf>
    <xf numFmtId="0" fontId="18" fillId="37" borderId="21" xfId="57" applyFont="1" applyFill="1" applyBorder="1" applyAlignment="1">
      <alignment horizontal="center" vertical="center" wrapText="1"/>
      <protection/>
    </xf>
    <xf numFmtId="0" fontId="18" fillId="37" borderId="22" xfId="57" applyFont="1" applyFill="1" applyBorder="1" applyAlignment="1">
      <alignment horizontal="center" vertical="center" wrapText="1"/>
      <protection/>
    </xf>
    <xf numFmtId="0" fontId="12" fillId="0" borderId="0" xfId="57" applyFont="1" applyAlignment="1">
      <alignment horizontal="center" vertical="center"/>
      <protection/>
    </xf>
    <xf numFmtId="0" fontId="17" fillId="0" borderId="0" xfId="57" applyFont="1" applyAlignment="1">
      <alignment horizontal="center" vertical="center"/>
      <protection/>
    </xf>
    <xf numFmtId="0" fontId="13" fillId="37" borderId="33" xfId="54" applyFont="1" applyFill="1" applyBorder="1" applyAlignment="1">
      <alignment horizontal="center" vertical="center" wrapText="1"/>
      <protection/>
    </xf>
    <xf numFmtId="0" fontId="13" fillId="37" borderId="34" xfId="54" applyFont="1" applyFill="1" applyBorder="1" applyAlignment="1">
      <alignment horizontal="center" vertical="center" wrapText="1"/>
      <protection/>
    </xf>
    <xf numFmtId="0" fontId="13" fillId="37" borderId="35" xfId="54" applyFont="1" applyFill="1" applyBorder="1" applyAlignment="1">
      <alignment horizontal="center" vertical="center" wrapText="1"/>
      <protection/>
    </xf>
    <xf numFmtId="0" fontId="13" fillId="37" borderId="36" xfId="54" applyFont="1" applyFill="1" applyBorder="1" applyAlignment="1">
      <alignment horizontal="center" vertical="center" wrapText="1"/>
      <protection/>
    </xf>
    <xf numFmtId="0" fontId="13" fillId="37" borderId="0" xfId="54" applyFont="1" applyFill="1" applyBorder="1" applyAlignment="1">
      <alignment horizontal="center" vertical="center" wrapText="1"/>
      <protection/>
    </xf>
    <xf numFmtId="0" fontId="13" fillId="37" borderId="37" xfId="54" applyFont="1" applyFill="1" applyBorder="1" applyAlignment="1">
      <alignment horizontal="center" vertical="center" wrapText="1"/>
      <protection/>
    </xf>
    <xf numFmtId="0" fontId="13" fillId="37" borderId="38" xfId="54" applyFont="1" applyFill="1" applyBorder="1" applyAlignment="1">
      <alignment horizontal="center" vertical="center" wrapText="1"/>
      <protection/>
    </xf>
    <xf numFmtId="0" fontId="13" fillId="37" borderId="39" xfId="54" applyFont="1" applyFill="1" applyBorder="1" applyAlignment="1">
      <alignment horizontal="center" vertical="center" wrapText="1"/>
      <protection/>
    </xf>
    <xf numFmtId="0" fontId="13" fillId="37" borderId="40" xfId="54" applyFont="1" applyFill="1" applyBorder="1" applyAlignment="1">
      <alignment horizontal="center" vertical="center" wrapText="1"/>
      <protection/>
    </xf>
    <xf numFmtId="0" fontId="14" fillId="0" borderId="16" xfId="57" applyFont="1" applyBorder="1" applyAlignment="1">
      <alignment horizontal="center" vertical="center" wrapText="1"/>
      <protection/>
    </xf>
    <xf numFmtId="0" fontId="17" fillId="0" borderId="16" xfId="57" applyFont="1" applyBorder="1" applyAlignment="1">
      <alignment horizontal="center" vertical="center" wrapText="1"/>
      <protection/>
    </xf>
    <xf numFmtId="0" fontId="12" fillId="0" borderId="0" xfId="51" applyFont="1" applyBorder="1" applyAlignment="1">
      <alignment horizontal="center" vertical="center"/>
      <protection/>
    </xf>
    <xf numFmtId="0" fontId="22" fillId="0" borderId="13" xfId="51" applyFont="1" applyFill="1" applyBorder="1" applyAlignment="1">
      <alignment horizontal="center" vertical="center" wrapText="1"/>
      <protection/>
    </xf>
    <xf numFmtId="0" fontId="14" fillId="0" borderId="13" xfId="51" applyFont="1" applyFill="1" applyBorder="1" applyAlignment="1">
      <alignment/>
      <protection/>
    </xf>
    <xf numFmtId="4" fontId="22" fillId="0" borderId="13" xfId="51" applyNumberFormat="1" applyFont="1" applyFill="1" applyBorder="1" applyAlignment="1">
      <alignment horizontal="center" vertical="center" wrapText="1"/>
      <protection/>
    </xf>
    <xf numFmtId="0" fontId="14" fillId="0" borderId="13" xfId="51" applyFont="1" applyFill="1" applyBorder="1" applyAlignment="1">
      <alignment vertical="center"/>
      <protection/>
    </xf>
    <xf numFmtId="0" fontId="14" fillId="0" borderId="13" xfId="51" applyFont="1" applyFill="1" applyBorder="1" applyAlignment="1">
      <alignment wrapText="1"/>
      <protection/>
    </xf>
    <xf numFmtId="0" fontId="22" fillId="0" borderId="13" xfId="51" applyFont="1" applyFill="1" applyBorder="1" applyAlignment="1">
      <alignment horizontal="center"/>
      <protection/>
    </xf>
    <xf numFmtId="4" fontId="13" fillId="0" borderId="0" xfId="55" applyNumberFormat="1" applyFont="1" applyAlignment="1">
      <alignment horizontal="center" vertical="center"/>
      <protection/>
    </xf>
    <xf numFmtId="0" fontId="17" fillId="0" borderId="0" xfId="56" applyFont="1" applyAlignment="1">
      <alignment vertical="center" wrapText="1"/>
      <protection/>
    </xf>
    <xf numFmtId="0" fontId="17" fillId="0" borderId="0" xfId="52" applyFont="1" applyAlignment="1">
      <alignment vertical="center" wrapText="1"/>
      <protection/>
    </xf>
    <xf numFmtId="0" fontId="19" fillId="0" borderId="0" xfId="51" applyFont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  <xf numFmtId="0" fontId="20" fillId="0" borderId="0" xfId="51" applyFont="1" applyBorder="1" applyAlignment="1">
      <alignment vertical="center"/>
      <protection/>
    </xf>
    <xf numFmtId="4" fontId="22" fillId="0" borderId="13" xfId="53" applyNumberFormat="1" applyFont="1" applyFill="1" applyBorder="1" applyAlignment="1">
      <alignment horizontal="center" vertical="center" wrapText="1"/>
      <protection/>
    </xf>
    <xf numFmtId="0" fontId="14" fillId="0" borderId="13" xfId="51" applyFont="1" applyFill="1" applyBorder="1" applyAlignment="1">
      <alignment horizontal="center" vertical="center" wrapText="1"/>
      <protection/>
    </xf>
    <xf numFmtId="0" fontId="14" fillId="0" borderId="13" xfId="51" applyFont="1" applyFill="1" applyBorder="1" applyAlignment="1">
      <alignment horizontal="center" vertical="center"/>
      <protection/>
    </xf>
    <xf numFmtId="4" fontId="14" fillId="0" borderId="13" xfId="53" applyNumberFormat="1" applyFont="1" applyFill="1" applyBorder="1" applyAlignment="1">
      <alignment horizontal="center" vertical="center" wrapText="1"/>
      <protection/>
    </xf>
    <xf numFmtId="0" fontId="22" fillId="0" borderId="13" xfId="58" applyFont="1" applyFill="1" applyBorder="1" applyAlignment="1">
      <alignment horizontal="center" vertical="center" wrapText="1"/>
      <protection/>
    </xf>
  </cellXfs>
  <cellStyles count="6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kcia" xfId="33"/>
    <cellStyle name="Cena_Sk" xfId="34"/>
    <cellStyle name="Comma" xfId="35"/>
    <cellStyle name="Comma [0]" xfId="36"/>
    <cellStyle name="čiarky_Spôsoby vymáhania - jún 2007(uprav.BA)" xfId="37"/>
    <cellStyle name="Dobrá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azov" xfId="46"/>
    <cellStyle name="Neutrálna" xfId="47"/>
    <cellStyle name="Normal_Exekútori" xfId="48"/>
    <cellStyle name="Normálna 2" xfId="49"/>
    <cellStyle name="Normálna 3" xfId="50"/>
    <cellStyle name="Normálna 4" xfId="51"/>
    <cellStyle name="Normálna 5" xfId="52"/>
    <cellStyle name="normálne_AA.spôsoby vymáhania k 30.6.2006. nasčít.z pobočiekspolu" xfId="53"/>
    <cellStyle name="normálne_OŠ SP" xfId="54"/>
    <cellStyle name="normálne_Prílohy.správa o hosp.k 31.12.2006" xfId="55"/>
    <cellStyle name="normálne_Prílohy.správa o hosp.k 31.12.2006 2" xfId="56"/>
    <cellStyle name="normálne_prilohy_1-28" xfId="57"/>
    <cellStyle name="normálne_Spôsoby vymáhania - jún 2007(uprav.BA)" xfId="58"/>
    <cellStyle name="normálne_Vzor tabuliek pre pohľadávky" xfId="59"/>
    <cellStyle name="normálne_Zošit2" xfId="60"/>
    <cellStyle name="normální_laroux" xfId="61"/>
    <cellStyle name="Percent" xfId="62"/>
    <cellStyle name="Popis" xfId="63"/>
    <cellStyle name="Poznámka" xfId="64"/>
    <cellStyle name="Prepojená bunka" xfId="65"/>
    <cellStyle name="ProductNo." xfId="66"/>
    <cellStyle name="Spolu" xfId="67"/>
    <cellStyle name="Text upozornenia" xfId="68"/>
    <cellStyle name="Titul" xfId="69"/>
    <cellStyle name="Upozornenie" xfId="70"/>
    <cellStyle name="Vstup" xfId="71"/>
    <cellStyle name="Výpočet" xfId="72"/>
    <cellStyle name="Výstup" xfId="73"/>
    <cellStyle name="Vysvetľujúci text" xfId="74"/>
    <cellStyle name="Zlá" xfId="75"/>
    <cellStyle name="Zvýraznenie1" xfId="76"/>
    <cellStyle name="Zvýraznenie2" xfId="77"/>
    <cellStyle name="Zvýraznenie3" xfId="78"/>
    <cellStyle name="Zvýraznenie4" xfId="79"/>
    <cellStyle name="Zvýraznenie5" xfId="80"/>
    <cellStyle name="Zvýraznenie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Priemerné mesačné výšky vyplácaných dôchodkov na jedného dôchodcu (sólo dôchodky) v Eur</a:t>
            </a:r>
          </a:p>
        </c:rich>
      </c:tx>
      <c:layout>
        <c:manualLayout>
          <c:xMode val="factor"/>
          <c:yMode val="factor"/>
          <c:x val="-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575"/>
          <c:w val="0.961"/>
          <c:h val="0.9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'[1]Zdrojové údaje'!$D$24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údaje'!$B$25:$B$35</c:f>
              <c:strCache>
                <c:ptCount val="11"/>
                <c:pt idx="0">
                  <c:v>starobný dôchodok + starobný 
pomerný dôchodok</c:v>
                </c:pt>
                <c:pt idx="1">
                  <c:v>predčasný starobný dôchodok</c:v>
                </c:pt>
                <c:pt idx="2">
                  <c:v>invalidný dôchodok + čiastočný 
invalidný dôchodok + dôchodok 
za výsluhu rokov</c:v>
                </c:pt>
                <c:pt idx="3">
                  <c:v>vdovský dôchodok</c:v>
                </c:pt>
                <c:pt idx="4">
                  <c:v>vdovský dôchodok vyplácaný 
v súbehu s iným dôchodkom</c:v>
                </c:pt>
                <c:pt idx="5">
                  <c:v>vdovecký dôchodok</c:v>
                </c:pt>
                <c:pt idx="6">
                  <c:v>vdovecký dôchodok vyplácaný 
v súbehu s iným dôchodkom</c:v>
                </c:pt>
                <c:pt idx="7">
                  <c:v>sirotský dôchodok</c:v>
                </c:pt>
                <c:pt idx="8">
                  <c:v>iný</c:v>
                </c:pt>
                <c:pt idx="9">
                  <c:v>dôchodok manželky</c:v>
                </c:pt>
                <c:pt idx="10">
                  <c:v>sociálny dôchodok</c:v>
                </c:pt>
              </c:strCache>
            </c:strRef>
          </c:cat>
          <c:val>
            <c:numRef>
              <c:f>'[1]Zdrojové údaje'!$D$25:$D$35</c:f>
              <c:numCache>
                <c:ptCount val="11"/>
                <c:pt idx="0">
                  <c:v>352.54</c:v>
                </c:pt>
                <c:pt idx="1">
                  <c:v>367.05</c:v>
                </c:pt>
                <c:pt idx="2">
                  <c:v>254.79</c:v>
                </c:pt>
                <c:pt idx="3">
                  <c:v>217.08</c:v>
                </c:pt>
                <c:pt idx="4">
                  <c:v>384.74</c:v>
                </c:pt>
                <c:pt idx="5">
                  <c:v>165.35</c:v>
                </c:pt>
                <c:pt idx="6">
                  <c:v>444.81</c:v>
                </c:pt>
                <c:pt idx="7">
                  <c:v>125.28</c:v>
                </c:pt>
                <c:pt idx="8">
                  <c:v>2.9</c:v>
                </c:pt>
                <c:pt idx="9">
                  <c:v>19</c:v>
                </c:pt>
                <c:pt idx="10">
                  <c:v>199.15</c:v>
                </c:pt>
              </c:numCache>
            </c:numRef>
          </c:val>
        </c:ser>
        <c:ser>
          <c:idx val="0"/>
          <c:order val="1"/>
          <c:tx>
            <c:v>k 31.12.2011</c:v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údaje'!$B$25:$B$35</c:f>
              <c:strCache>
                <c:ptCount val="11"/>
                <c:pt idx="0">
                  <c:v>starobný dôchodok + starobný 
pomerný dôchodok</c:v>
                </c:pt>
                <c:pt idx="1">
                  <c:v>predčasný starobný dôchodok</c:v>
                </c:pt>
                <c:pt idx="2">
                  <c:v>invalidný dôchodok + čiastočný 
invalidný dôchodok + dôchodok 
za výsluhu rokov</c:v>
                </c:pt>
                <c:pt idx="3">
                  <c:v>vdovský dôchodok</c:v>
                </c:pt>
                <c:pt idx="4">
                  <c:v>vdovský dôchodok vyplácaný 
v súbehu s iným dôchodkom</c:v>
                </c:pt>
                <c:pt idx="5">
                  <c:v>vdovecký dôchodok</c:v>
                </c:pt>
                <c:pt idx="6">
                  <c:v>vdovecký dôchodok vyplácaný 
v súbehu s iným dôchodkom</c:v>
                </c:pt>
                <c:pt idx="7">
                  <c:v>sirotský dôchodok</c:v>
                </c:pt>
                <c:pt idx="8">
                  <c:v>iný</c:v>
                </c:pt>
                <c:pt idx="9">
                  <c:v>dôchodok manželky</c:v>
                </c:pt>
                <c:pt idx="10">
                  <c:v>sociálny dôchodok</c:v>
                </c:pt>
              </c:strCache>
            </c:strRef>
          </c:cat>
          <c:val>
            <c:numRef>
              <c:f>'[1]Zdrojové údaje'!$E$25:$E$35</c:f>
              <c:numCache>
                <c:ptCount val="11"/>
                <c:pt idx="0">
                  <c:v>362.08</c:v>
                </c:pt>
                <c:pt idx="1">
                  <c:v>357.63</c:v>
                </c:pt>
                <c:pt idx="2">
                  <c:v>255.63</c:v>
                </c:pt>
                <c:pt idx="3">
                  <c:v>222</c:v>
                </c:pt>
                <c:pt idx="4">
                  <c:v>393.97</c:v>
                </c:pt>
                <c:pt idx="5">
                  <c:v>169.67</c:v>
                </c:pt>
                <c:pt idx="6">
                  <c:v>456.54</c:v>
                </c:pt>
                <c:pt idx="7">
                  <c:v>125.88</c:v>
                </c:pt>
                <c:pt idx="8">
                  <c:v>2.9</c:v>
                </c:pt>
                <c:pt idx="9">
                  <c:v>19</c:v>
                </c:pt>
                <c:pt idx="10">
                  <c:v>202.5</c:v>
                </c:pt>
              </c:numCache>
            </c:numRef>
          </c:val>
        </c:ser>
        <c:axId val="15879163"/>
        <c:axId val="8694740"/>
      </c:barChart>
      <c:catAx>
        <c:axId val="15879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</a:defRPr>
            </a:pPr>
          </a:p>
        </c:txPr>
        <c:crossAx val="8694740"/>
        <c:crosses val="autoZero"/>
        <c:auto val="1"/>
        <c:lblOffset val="100"/>
        <c:tickLblSkip val="1"/>
        <c:noMultiLvlLbl val="0"/>
      </c:catAx>
      <c:valAx>
        <c:axId val="8694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791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05"/>
          <c:y val="0.9605"/>
          <c:w val="0.1575"/>
          <c:h val="0.0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Počet novopriznaných, obnovených a prevzatých dôchodkov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7775"/>
          <c:w val="0.96925"/>
          <c:h val="0.8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'[1]Zdrojové údaje'!$J$6</c:f>
              <c:strCache>
                <c:ptCount val="1"/>
                <c:pt idx="0">
                  <c:v>rok 2010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údaje'!$H$7:$H$14</c:f>
              <c:strCache>
                <c:ptCount val="8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dôch. + čiastoč. invalid. dôch. + dôch. za výsluhu rokov + dôch. priznaný podľa § 70 ods. 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dôchodok manželky</c:v>
                </c:pt>
                <c:pt idx="7">
                  <c:v>spolu</c:v>
                </c:pt>
              </c:strCache>
            </c:strRef>
          </c:cat>
          <c:val>
            <c:numRef>
              <c:f>'[1]Zdrojové údaje'!$J$7:$J$14</c:f>
              <c:numCache>
                <c:ptCount val="8"/>
                <c:pt idx="0">
                  <c:v>20062</c:v>
                </c:pt>
                <c:pt idx="1">
                  <c:v>30594</c:v>
                </c:pt>
                <c:pt idx="2">
                  <c:v>26074</c:v>
                </c:pt>
                <c:pt idx="3">
                  <c:v>14166</c:v>
                </c:pt>
                <c:pt idx="4">
                  <c:v>4645</c:v>
                </c:pt>
                <c:pt idx="5">
                  <c:v>3488</c:v>
                </c:pt>
                <c:pt idx="6">
                  <c:v>0</c:v>
                </c:pt>
                <c:pt idx="7">
                  <c:v>99029</c:v>
                </c:pt>
              </c:numCache>
            </c:numRef>
          </c:val>
        </c:ser>
        <c:ser>
          <c:idx val="0"/>
          <c:order val="1"/>
          <c:tx>
            <c:v>rok 2011</c:v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údaje'!$H$7:$H$14</c:f>
              <c:strCache>
                <c:ptCount val="8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dôch. + čiastoč. invalid. dôch. + dôch. za výsluhu rokov + dôch. priznaný podľa § 70 ods. 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dôchodok manželky</c:v>
                </c:pt>
                <c:pt idx="7">
                  <c:v>spolu</c:v>
                </c:pt>
              </c:strCache>
            </c:strRef>
          </c:cat>
          <c:val>
            <c:numRef>
              <c:f>'[1]Zdrojové údaje'!$K$7:$K$14</c:f>
              <c:numCache>
                <c:ptCount val="8"/>
                <c:pt idx="0">
                  <c:v>14302</c:v>
                </c:pt>
                <c:pt idx="1">
                  <c:v>13293</c:v>
                </c:pt>
                <c:pt idx="2">
                  <c:v>25118</c:v>
                </c:pt>
                <c:pt idx="3">
                  <c:v>14578</c:v>
                </c:pt>
                <c:pt idx="4">
                  <c:v>5028</c:v>
                </c:pt>
                <c:pt idx="5">
                  <c:v>4010</c:v>
                </c:pt>
                <c:pt idx="6">
                  <c:v>0</c:v>
                </c:pt>
                <c:pt idx="7">
                  <c:v>76329</c:v>
                </c:pt>
              </c:numCache>
            </c:numRef>
          </c:val>
        </c:ser>
        <c:axId val="11143797"/>
        <c:axId val="33185310"/>
      </c:barChart>
      <c:catAx>
        <c:axId val="11143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</a:defRPr>
            </a:pPr>
          </a:p>
        </c:txPr>
        <c:crossAx val="33185310"/>
        <c:crosses val="autoZero"/>
        <c:auto val="1"/>
        <c:lblOffset val="100"/>
        <c:tickLblSkip val="1"/>
        <c:noMultiLvlLbl val="0"/>
      </c:catAx>
      <c:valAx>
        <c:axId val="3318531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437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65"/>
          <c:y val="0.95675"/>
          <c:w val="0.149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Počet dôchodkov vyplácaných na území Slovenskej republiky k 31. decembru 2011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06475"/>
          <c:w val="0.96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'[1]Zdrojové údaje'!$D$6</c:f>
              <c:strCache>
                <c:ptCount val="1"/>
                <c:pt idx="0">
                  <c:v>rok 2010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údaje'!$B$7:$B$16</c:f>
              <c:strCache>
                <c:ptCount val="10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invalid.dôch.+čiastoč.inval.dôch.+ dôch.za výsluhu rokov + dôch.prizn.podľa §70 ods.2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iný</c:v>
                </c:pt>
                <c:pt idx="7">
                  <c:v>dôchodok manželky</c:v>
                </c:pt>
                <c:pt idx="8">
                  <c:v>sociálny dôchodok</c:v>
                </c:pt>
                <c:pt idx="9">
                  <c:v>spolu</c:v>
                </c:pt>
              </c:strCache>
            </c:strRef>
          </c:cat>
          <c:val>
            <c:numRef>
              <c:f>'[1]Zdrojové údaje'!$D$7:$D$16</c:f>
              <c:numCache>
                <c:ptCount val="10"/>
                <c:pt idx="0">
                  <c:v>954661</c:v>
                </c:pt>
                <c:pt idx="1">
                  <c:v>47893</c:v>
                </c:pt>
                <c:pt idx="2">
                  <c:v>218980</c:v>
                </c:pt>
                <c:pt idx="3">
                  <c:v>300405</c:v>
                </c:pt>
                <c:pt idx="4">
                  <c:v>36439</c:v>
                </c:pt>
                <c:pt idx="5">
                  <c:v>28043</c:v>
                </c:pt>
                <c:pt idx="6">
                  <c:v>1</c:v>
                </c:pt>
                <c:pt idx="7">
                  <c:v>1554</c:v>
                </c:pt>
                <c:pt idx="8">
                  <c:v>2755</c:v>
                </c:pt>
                <c:pt idx="9">
                  <c:v>1590731</c:v>
                </c:pt>
              </c:numCache>
            </c:numRef>
          </c:val>
        </c:ser>
        <c:ser>
          <c:idx val="1"/>
          <c:order val="1"/>
          <c:tx>
            <c:strRef>
              <c:f>'[1]Zdrojové údaje'!$E$6</c:f>
              <c:strCache>
                <c:ptCount val="1"/>
                <c:pt idx="0">
                  <c:v>rok 2011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'[1]Zdrojové údaje'!$B$7:$B$16</c:f>
              <c:strCache>
                <c:ptCount val="10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invalid.dôch.+čiastoč.inval.dôch.+ dôch.za výsluhu rokov + dôch.prizn.podľa §70 ods.2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iný</c:v>
                </c:pt>
                <c:pt idx="7">
                  <c:v>dôchodok manželky</c:v>
                </c:pt>
                <c:pt idx="8">
                  <c:v>sociálny dôchodok</c:v>
                </c:pt>
                <c:pt idx="9">
                  <c:v>spolu</c:v>
                </c:pt>
              </c:strCache>
            </c:strRef>
          </c:cat>
          <c:val>
            <c:numRef>
              <c:f>'[1]Zdrojové údaje'!$E$7:$E$16</c:f>
              <c:numCache>
                <c:ptCount val="10"/>
                <c:pt idx="0">
                  <c:v>957633</c:v>
                </c:pt>
                <c:pt idx="1">
                  <c:v>32130</c:v>
                </c:pt>
                <c:pt idx="2">
                  <c:v>229632</c:v>
                </c:pt>
                <c:pt idx="3">
                  <c:v>299389</c:v>
                </c:pt>
                <c:pt idx="4">
                  <c:v>37986</c:v>
                </c:pt>
                <c:pt idx="5">
                  <c:v>27617</c:v>
                </c:pt>
                <c:pt idx="6">
                  <c:v>1</c:v>
                </c:pt>
                <c:pt idx="7">
                  <c:v>1271</c:v>
                </c:pt>
                <c:pt idx="8">
                  <c:v>2534</c:v>
                </c:pt>
                <c:pt idx="9">
                  <c:v>1588193</c:v>
                </c:pt>
              </c:numCache>
            </c:numRef>
          </c:val>
        </c:ser>
        <c:axId val="30232335"/>
        <c:axId val="3655560"/>
      </c:barChart>
      <c:catAx>
        <c:axId val="30232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</a:defRPr>
            </a:pPr>
          </a:p>
        </c:txPr>
        <c:crossAx val="3655560"/>
        <c:crosses val="autoZero"/>
        <c:auto val="1"/>
        <c:lblOffset val="100"/>
        <c:tickLblSkip val="1"/>
        <c:noMultiLvlLbl val="0"/>
      </c:catAx>
      <c:valAx>
        <c:axId val="3655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32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5575"/>
          <c:w val="0.11975"/>
          <c:h val="0.0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" footer="0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3937007874015748" right="0.3937007874015748" top="0.3937007874015748" bottom="0.3937007874015748" header="0.11811023622047245" footer="0.118110236220472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3937007874015748" right="0.3937007874015748" top="0.3937007874015748" bottom="0.3937007874015748" header="0.11811023622047245" footer="0.11811023622047245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0.0045</cdr:y>
    </cdr:from>
    <cdr:to>
      <cdr:x>0.98175</cdr:x>
      <cdr:y>0.03425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9201150" y="28575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18288" bIns="0">
          <a:spAutoFit/>
        </a:bodyPr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829425"/>
    <xdr:graphicFrame>
      <xdr:nvGraphicFramePr>
        <xdr:cNvPr id="1" name="Shape 1025"/>
        <xdr:cNvGraphicFramePr/>
      </xdr:nvGraphicFramePr>
      <xdr:xfrm>
        <a:off x="0" y="0"/>
        <a:ext cx="99536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0.92725</cdr:x>
      <cdr:y>0.003</cdr:y>
    </cdr:from>
    <cdr:to>
      <cdr:x>0.979</cdr:x>
      <cdr:y>0.032</cdr:y>
    </cdr:to>
    <cdr:sp>
      <cdr:nvSpPr>
        <cdr:cNvPr id="1" name="Text Box 1"/>
        <cdr:cNvSpPr txBox="1">
          <a:spLocks noChangeArrowheads="1"/>
        </cdr:cNvSpPr>
      </cdr:nvSpPr>
      <cdr:spPr>
        <a:xfrm>
          <a:off x="9229725" y="1905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18288" bIns="0">
          <a:spAutoFit/>
        </a:bodyPr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829425"/>
    <xdr:graphicFrame>
      <xdr:nvGraphicFramePr>
        <xdr:cNvPr id="1" name="Shape 1025"/>
        <xdr:cNvGraphicFramePr/>
      </xdr:nvGraphicFramePr>
      <xdr:xfrm>
        <a:off x="0" y="0"/>
        <a:ext cx="99631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0.0045</cdr:y>
    </cdr:from>
    <cdr:to>
      <cdr:x>0.96025</cdr:x>
      <cdr:y>0.0305</cdr:y>
    </cdr:to>
    <cdr:sp>
      <cdr:nvSpPr>
        <cdr:cNvPr id="1" name="Text Box 1"/>
        <cdr:cNvSpPr txBox="1">
          <a:spLocks noChangeArrowheads="1"/>
        </cdr:cNvSpPr>
      </cdr:nvSpPr>
      <cdr:spPr>
        <a:xfrm>
          <a:off x="9010650" y="2857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18288" bIns="0">
          <a:spAutoFit/>
        </a:bodyPr>
        <a:p>
          <a:pPr algn="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Príloha 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810375"/>
    <xdr:graphicFrame>
      <xdr:nvGraphicFramePr>
        <xdr:cNvPr id="1" name="Shape 1025"/>
        <xdr:cNvGraphicFramePr/>
      </xdr:nvGraphicFramePr>
      <xdr:xfrm>
        <a:off x="0" y="0"/>
        <a:ext cx="994410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-Spevar_J\Pracovn&#225;%20plocha\K&#243;pia%20-%20VS%20-%20grafy%202010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ové údaje"/>
      <sheetName val="Počet vyplácaných dôchodkov"/>
      <sheetName val="Priemerné mesačné výšky"/>
      <sheetName val="Počet novopriznaných dôchodkov"/>
    </sheetNames>
    <sheetDataSet>
      <sheetData sheetId="0">
        <row r="6">
          <cell r="D6" t="str">
            <v>rok 2010</v>
          </cell>
          <cell r="E6" t="str">
            <v>rok 2011</v>
          </cell>
          <cell r="J6" t="str">
            <v>rok 2010</v>
          </cell>
        </row>
        <row r="7">
          <cell r="B7" t="str">
            <v>starobný dôchodok + starobný pomerný dôchodok</v>
          </cell>
          <cell r="D7">
            <v>954661</v>
          </cell>
          <cell r="E7">
            <v>957633</v>
          </cell>
          <cell r="H7" t="str">
            <v>starobný dôchodok + starobný pomerný dôchodok</v>
          </cell>
          <cell r="J7">
            <v>20062</v>
          </cell>
          <cell r="K7">
            <v>14302</v>
          </cell>
        </row>
        <row r="8">
          <cell r="B8" t="str">
            <v>predčasný starobný dôchodok</v>
          </cell>
          <cell r="D8">
            <v>47893</v>
          </cell>
          <cell r="E8">
            <v>32130</v>
          </cell>
          <cell r="H8" t="str">
            <v>predčasný starobný dôchodok</v>
          </cell>
          <cell r="J8">
            <v>30594</v>
          </cell>
          <cell r="K8">
            <v>13293</v>
          </cell>
        </row>
        <row r="9">
          <cell r="B9" t="str">
            <v>invalid.dôch.+čiastoč.inval.dôch.+ dôch.za výsluhu rokov + dôch.prizn.podľa §70 ods.2 zsp</v>
          </cell>
          <cell r="D9">
            <v>218980</v>
          </cell>
          <cell r="E9">
            <v>229632</v>
          </cell>
          <cell r="H9" t="str">
            <v>invalidný dôch. + čiastoč. invalid. dôch. + dôch. za výsluhu rokov + dôch. priznaný podľa § 70 ods. 2 zsp</v>
          </cell>
          <cell r="J9">
            <v>26074</v>
          </cell>
          <cell r="K9">
            <v>25118</v>
          </cell>
        </row>
        <row r="10">
          <cell r="B10" t="str">
            <v>vdovský dôchodok</v>
          </cell>
          <cell r="D10">
            <v>300405</v>
          </cell>
          <cell r="E10">
            <v>299389</v>
          </cell>
          <cell r="H10" t="str">
            <v>vdovský dôchodok</v>
          </cell>
          <cell r="J10">
            <v>14166</v>
          </cell>
          <cell r="K10">
            <v>14578</v>
          </cell>
        </row>
        <row r="11">
          <cell r="B11" t="str">
            <v>vdovecký dôchodok</v>
          </cell>
          <cell r="D11">
            <v>36439</v>
          </cell>
          <cell r="E11">
            <v>37986</v>
          </cell>
          <cell r="H11" t="str">
            <v>vdovecký dôchodok</v>
          </cell>
          <cell r="J11">
            <v>4645</v>
          </cell>
          <cell r="K11">
            <v>5028</v>
          </cell>
        </row>
        <row r="12">
          <cell r="B12" t="str">
            <v>sirotský dôchodok</v>
          </cell>
          <cell r="D12">
            <v>28043</v>
          </cell>
          <cell r="E12">
            <v>27617</v>
          </cell>
          <cell r="H12" t="str">
            <v>sirotský dôchodok</v>
          </cell>
          <cell r="J12">
            <v>3488</v>
          </cell>
          <cell r="K12">
            <v>4010</v>
          </cell>
        </row>
        <row r="13">
          <cell r="B13" t="str">
            <v>iný</v>
          </cell>
          <cell r="D13">
            <v>1</v>
          </cell>
          <cell r="E13">
            <v>1</v>
          </cell>
          <cell r="H13" t="str">
            <v>dôchodok manželky</v>
          </cell>
          <cell r="J13">
            <v>0</v>
          </cell>
          <cell r="K13">
            <v>0</v>
          </cell>
        </row>
        <row r="14">
          <cell r="B14" t="str">
            <v>dôchodok manželky</v>
          </cell>
          <cell r="D14">
            <v>1554</v>
          </cell>
          <cell r="E14">
            <v>1271</v>
          </cell>
          <cell r="H14" t="str">
            <v>spolu</v>
          </cell>
          <cell r="J14">
            <v>99029</v>
          </cell>
          <cell r="K14">
            <v>76329</v>
          </cell>
        </row>
        <row r="15">
          <cell r="B15" t="str">
            <v>sociálny dôchodok</v>
          </cell>
          <cell r="D15">
            <v>2755</v>
          </cell>
          <cell r="E15">
            <v>2534</v>
          </cell>
        </row>
        <row r="16">
          <cell r="B16" t="str">
            <v>spolu</v>
          </cell>
          <cell r="D16">
            <v>1590731</v>
          </cell>
          <cell r="E16">
            <v>1588193</v>
          </cell>
        </row>
        <row r="24">
          <cell r="D24" t="str">
            <v>k 31.12.2010</v>
          </cell>
        </row>
        <row r="25">
          <cell r="B25" t="str">
            <v>starobný dôchodok + starobný 
pomerný dôchodok</v>
          </cell>
          <cell r="D25">
            <v>352.54</v>
          </cell>
          <cell r="E25">
            <v>362.08</v>
          </cell>
        </row>
        <row r="26">
          <cell r="B26" t="str">
            <v>predčasný starobný dôchodok</v>
          </cell>
          <cell r="D26">
            <v>367.05</v>
          </cell>
          <cell r="E26">
            <v>357.63</v>
          </cell>
        </row>
        <row r="27">
          <cell r="B27" t="str">
            <v>invalidný dôchodok + čiastočný 
invalidný dôchodok + dôchodok 
za výsluhu rokov</v>
          </cell>
          <cell r="D27">
            <v>254.79</v>
          </cell>
          <cell r="E27">
            <v>255.63</v>
          </cell>
        </row>
        <row r="28">
          <cell r="B28" t="str">
            <v>vdovský dôchodok</v>
          </cell>
          <cell r="D28">
            <v>217.08</v>
          </cell>
          <cell r="E28">
            <v>222</v>
          </cell>
        </row>
        <row r="29">
          <cell r="B29" t="str">
            <v>vdovský dôchodok vyplácaný 
v súbehu s iným dôchodkom</v>
          </cell>
          <cell r="D29">
            <v>384.74</v>
          </cell>
          <cell r="E29">
            <v>393.97</v>
          </cell>
        </row>
        <row r="30">
          <cell r="B30" t="str">
            <v>vdovecký dôchodok</v>
          </cell>
          <cell r="D30">
            <v>165.35</v>
          </cell>
          <cell r="E30">
            <v>169.67</v>
          </cell>
        </row>
        <row r="31">
          <cell r="B31" t="str">
            <v>vdovecký dôchodok vyplácaný 
v súbehu s iným dôchodkom</v>
          </cell>
          <cell r="D31">
            <v>444.81</v>
          </cell>
          <cell r="E31">
            <v>456.54</v>
          </cell>
        </row>
        <row r="32">
          <cell r="B32" t="str">
            <v>sirotský dôchodok</v>
          </cell>
          <cell r="D32">
            <v>125.28</v>
          </cell>
          <cell r="E32">
            <v>125.88</v>
          </cell>
        </row>
        <row r="33">
          <cell r="B33" t="str">
            <v>iný</v>
          </cell>
          <cell r="D33">
            <v>2.9</v>
          </cell>
          <cell r="E33">
            <v>2.9</v>
          </cell>
        </row>
        <row r="34">
          <cell r="B34" t="str">
            <v>dôchodok manželky</v>
          </cell>
          <cell r="D34">
            <v>19</v>
          </cell>
          <cell r="E34">
            <v>19</v>
          </cell>
        </row>
        <row r="35">
          <cell r="B35" t="str">
            <v>sociálny dôchodok</v>
          </cell>
          <cell r="D35">
            <v>199.15</v>
          </cell>
          <cell r="E35">
            <v>202.5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view="pageBreakPreview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7.28125" style="74" customWidth="1"/>
    <col min="2" max="2" width="31.8515625" style="0" customWidth="1"/>
    <col min="3" max="3" width="48.28125" style="0" customWidth="1"/>
  </cols>
  <sheetData>
    <row r="1" spans="1:3" ht="15">
      <c r="A1" s="73"/>
      <c r="B1" s="17"/>
      <c r="C1" s="18" t="s">
        <v>71</v>
      </c>
    </row>
    <row r="2" spans="1:3" ht="30.75" customHeight="1">
      <c r="A2" s="143" t="s">
        <v>72</v>
      </c>
      <c r="B2" s="143"/>
      <c r="C2" s="143"/>
    </row>
    <row r="3" spans="1:3" ht="18" customHeight="1">
      <c r="A3" s="144" t="s">
        <v>73</v>
      </c>
      <c r="B3" s="146" t="s">
        <v>74</v>
      </c>
      <c r="C3" s="148" t="s">
        <v>75</v>
      </c>
    </row>
    <row r="4" spans="1:3" ht="27" customHeight="1" thickBot="1">
      <c r="A4" s="145"/>
      <c r="B4" s="147"/>
      <c r="C4" s="149"/>
    </row>
    <row r="5" spans="1:3" ht="18" customHeight="1" thickTop="1">
      <c r="A5" s="137">
        <v>1</v>
      </c>
      <c r="B5" s="138" t="s">
        <v>15</v>
      </c>
      <c r="C5" s="139" t="s">
        <v>112</v>
      </c>
    </row>
    <row r="6" spans="1:3" ht="18" customHeight="1">
      <c r="A6" s="19">
        <v>2</v>
      </c>
      <c r="B6" s="67" t="s">
        <v>43</v>
      </c>
      <c r="C6" s="21" t="s">
        <v>76</v>
      </c>
    </row>
    <row r="7" spans="1:3" ht="18" customHeight="1">
      <c r="A7" s="19">
        <v>3</v>
      </c>
      <c r="B7" s="22" t="s">
        <v>18</v>
      </c>
      <c r="C7" s="21" t="s">
        <v>113</v>
      </c>
    </row>
    <row r="8" spans="1:3" ht="18" customHeight="1">
      <c r="A8" s="19">
        <v>4</v>
      </c>
      <c r="B8" s="22" t="s">
        <v>19</v>
      </c>
      <c r="C8" s="21" t="s">
        <v>77</v>
      </c>
    </row>
    <row r="9" spans="1:3" ht="18" customHeight="1">
      <c r="A9" s="140">
        <v>5</v>
      </c>
      <c r="B9" s="141" t="s">
        <v>36</v>
      </c>
      <c r="C9" s="20" t="s">
        <v>114</v>
      </c>
    </row>
    <row r="10" spans="1:3" ht="18" customHeight="1">
      <c r="A10" s="140"/>
      <c r="B10" s="141"/>
      <c r="C10" s="21" t="s">
        <v>115</v>
      </c>
    </row>
    <row r="11" spans="1:3" ht="18" customHeight="1">
      <c r="A11" s="140">
        <v>6</v>
      </c>
      <c r="B11" s="141" t="s">
        <v>42</v>
      </c>
      <c r="C11" s="20" t="s">
        <v>116</v>
      </c>
    </row>
    <row r="12" spans="1:3" ht="18" customHeight="1">
      <c r="A12" s="140"/>
      <c r="B12" s="141"/>
      <c r="C12" s="21" t="s">
        <v>117</v>
      </c>
    </row>
    <row r="13" spans="1:3" s="68" customFormat="1" ht="18" customHeight="1">
      <c r="A13" s="19">
        <v>7</v>
      </c>
      <c r="B13" s="67" t="s">
        <v>31</v>
      </c>
      <c r="C13" s="66" t="s">
        <v>78</v>
      </c>
    </row>
    <row r="14" spans="1:3" ht="18" customHeight="1">
      <c r="A14" s="140">
        <v>8</v>
      </c>
      <c r="B14" s="141" t="s">
        <v>33</v>
      </c>
      <c r="C14" s="20" t="s">
        <v>118</v>
      </c>
    </row>
    <row r="15" spans="1:3" ht="18" customHeight="1">
      <c r="A15" s="140"/>
      <c r="B15" s="141"/>
      <c r="C15" s="20" t="s">
        <v>119</v>
      </c>
    </row>
    <row r="16" spans="1:3" ht="18" customHeight="1">
      <c r="A16" s="140"/>
      <c r="B16" s="141"/>
      <c r="C16" s="21" t="s">
        <v>120</v>
      </c>
    </row>
    <row r="17" spans="1:3" ht="18" customHeight="1">
      <c r="A17" s="19">
        <v>9</v>
      </c>
      <c r="B17" s="22" t="s">
        <v>28</v>
      </c>
      <c r="C17" s="21" t="s">
        <v>79</v>
      </c>
    </row>
    <row r="18" spans="1:3" ht="18" customHeight="1">
      <c r="A18" s="140">
        <v>10</v>
      </c>
      <c r="B18" s="141" t="s">
        <v>21</v>
      </c>
      <c r="C18" s="20" t="s">
        <v>121</v>
      </c>
    </row>
    <row r="19" spans="1:3" ht="18" customHeight="1">
      <c r="A19" s="140"/>
      <c r="B19" s="141"/>
      <c r="C19" s="20" t="s">
        <v>122</v>
      </c>
    </row>
    <row r="20" spans="1:3" ht="18" customHeight="1">
      <c r="A20" s="140"/>
      <c r="B20" s="141"/>
      <c r="C20" s="21" t="s">
        <v>123</v>
      </c>
    </row>
    <row r="21" spans="1:3" ht="18" customHeight="1">
      <c r="A21" s="19">
        <v>11</v>
      </c>
      <c r="B21" s="22" t="s">
        <v>23</v>
      </c>
      <c r="C21" s="21" t="s">
        <v>80</v>
      </c>
    </row>
    <row r="22" spans="1:3" ht="18" customHeight="1">
      <c r="A22" s="19">
        <v>12</v>
      </c>
      <c r="B22" s="22" t="s">
        <v>29</v>
      </c>
      <c r="C22" s="21" t="s">
        <v>81</v>
      </c>
    </row>
    <row r="23" spans="1:3" ht="18" customHeight="1">
      <c r="A23" s="19">
        <v>13</v>
      </c>
      <c r="B23" s="22" t="s">
        <v>40</v>
      </c>
      <c r="C23" s="21" t="s">
        <v>82</v>
      </c>
    </row>
    <row r="24" spans="1:3" ht="18" customHeight="1">
      <c r="A24" s="140">
        <v>14</v>
      </c>
      <c r="B24" s="141" t="s">
        <v>48</v>
      </c>
      <c r="C24" s="22" t="s">
        <v>124</v>
      </c>
    </row>
    <row r="25" spans="1:3" ht="18" customHeight="1">
      <c r="A25" s="140"/>
      <c r="B25" s="141"/>
      <c r="C25" s="23" t="s">
        <v>125</v>
      </c>
    </row>
    <row r="26" spans="1:3" ht="18" customHeight="1">
      <c r="A26" s="19">
        <v>15</v>
      </c>
      <c r="B26" s="22" t="s">
        <v>16</v>
      </c>
      <c r="C26" s="21" t="s">
        <v>83</v>
      </c>
    </row>
    <row r="27" spans="1:3" s="69" customFormat="1" ht="18" customHeight="1">
      <c r="A27" s="19">
        <v>16</v>
      </c>
      <c r="B27" s="67" t="s">
        <v>17</v>
      </c>
      <c r="C27" s="66" t="s">
        <v>84</v>
      </c>
    </row>
    <row r="28" spans="1:3" s="69" customFormat="1" ht="18" customHeight="1">
      <c r="A28" s="19">
        <v>17</v>
      </c>
      <c r="B28" s="67" t="s">
        <v>63</v>
      </c>
      <c r="C28" s="66" t="s">
        <v>85</v>
      </c>
    </row>
    <row r="29" spans="1:3" ht="18" customHeight="1">
      <c r="A29" s="140">
        <v>18</v>
      </c>
      <c r="B29" s="141" t="s">
        <v>26</v>
      </c>
      <c r="C29" s="20" t="s">
        <v>126</v>
      </c>
    </row>
    <row r="30" spans="1:3" ht="18" customHeight="1">
      <c r="A30" s="140"/>
      <c r="B30" s="141"/>
      <c r="C30" s="21" t="s">
        <v>127</v>
      </c>
    </row>
    <row r="31" spans="1:3" ht="18" customHeight="1">
      <c r="A31" s="19">
        <v>19</v>
      </c>
      <c r="B31" s="22" t="s">
        <v>13</v>
      </c>
      <c r="C31" s="21" t="s">
        <v>86</v>
      </c>
    </row>
    <row r="32" spans="1:3" ht="18" customHeight="1">
      <c r="A32" s="140">
        <v>20</v>
      </c>
      <c r="B32" s="141" t="s">
        <v>25</v>
      </c>
      <c r="C32" s="20" t="s">
        <v>128</v>
      </c>
    </row>
    <row r="33" spans="1:3" ht="18" customHeight="1">
      <c r="A33" s="140"/>
      <c r="B33" s="141"/>
      <c r="C33" s="21" t="s">
        <v>129</v>
      </c>
    </row>
    <row r="34" spans="1:3" s="69" customFormat="1" ht="18" customHeight="1">
      <c r="A34" s="19">
        <v>21</v>
      </c>
      <c r="B34" s="67" t="s">
        <v>34</v>
      </c>
      <c r="C34" s="66" t="s">
        <v>87</v>
      </c>
    </row>
    <row r="35" spans="1:3" ht="18" customHeight="1">
      <c r="A35" s="140">
        <v>22</v>
      </c>
      <c r="B35" s="141" t="s">
        <v>65</v>
      </c>
      <c r="C35" s="20" t="s">
        <v>130</v>
      </c>
    </row>
    <row r="36" spans="1:3" ht="18" customHeight="1">
      <c r="A36" s="140"/>
      <c r="B36" s="141"/>
      <c r="C36" s="21" t="s">
        <v>131</v>
      </c>
    </row>
    <row r="37" spans="1:3" ht="18" customHeight="1">
      <c r="A37" s="19">
        <v>23</v>
      </c>
      <c r="B37" s="22" t="s">
        <v>46</v>
      </c>
      <c r="C37" s="21" t="s">
        <v>88</v>
      </c>
    </row>
    <row r="38" spans="1:3" ht="18" customHeight="1">
      <c r="A38" s="140">
        <v>24</v>
      </c>
      <c r="B38" s="141" t="s">
        <v>47</v>
      </c>
      <c r="C38" s="20" t="s">
        <v>132</v>
      </c>
    </row>
    <row r="39" spans="1:3" ht="18" customHeight="1">
      <c r="A39" s="140"/>
      <c r="B39" s="141"/>
      <c r="C39" s="21" t="s">
        <v>133</v>
      </c>
    </row>
    <row r="40" spans="1:3" ht="18" customHeight="1">
      <c r="A40" s="140">
        <v>25</v>
      </c>
      <c r="B40" s="141" t="s">
        <v>32</v>
      </c>
      <c r="C40" s="20" t="s">
        <v>134</v>
      </c>
    </row>
    <row r="41" spans="1:3" ht="18" customHeight="1">
      <c r="A41" s="140"/>
      <c r="B41" s="141"/>
      <c r="C41" s="20" t="s">
        <v>135</v>
      </c>
    </row>
    <row r="42" spans="1:3" ht="18" customHeight="1">
      <c r="A42" s="140"/>
      <c r="B42" s="141"/>
      <c r="C42" s="21" t="s">
        <v>136</v>
      </c>
    </row>
    <row r="43" spans="1:3" s="69" customFormat="1" ht="18" customHeight="1">
      <c r="A43" s="19">
        <v>26</v>
      </c>
      <c r="B43" s="67" t="s">
        <v>14</v>
      </c>
      <c r="C43" s="66" t="s">
        <v>89</v>
      </c>
    </row>
    <row r="44" spans="1:3" ht="18" customHeight="1">
      <c r="A44" s="140">
        <v>27</v>
      </c>
      <c r="B44" s="141" t="s">
        <v>20</v>
      </c>
      <c r="C44" s="20" t="s">
        <v>137</v>
      </c>
    </row>
    <row r="45" spans="1:3" ht="18" customHeight="1">
      <c r="A45" s="140"/>
      <c r="B45" s="141"/>
      <c r="C45" s="21" t="s">
        <v>138</v>
      </c>
    </row>
    <row r="46" spans="1:3" s="69" customFormat="1" ht="18" customHeight="1">
      <c r="A46" s="19">
        <v>28</v>
      </c>
      <c r="B46" s="67" t="s">
        <v>30</v>
      </c>
      <c r="C46" s="66" t="s">
        <v>90</v>
      </c>
    </row>
    <row r="47" spans="1:3" s="69" customFormat="1" ht="18" customHeight="1">
      <c r="A47" s="19">
        <v>29</v>
      </c>
      <c r="B47" s="67" t="s">
        <v>38</v>
      </c>
      <c r="C47" s="66" t="s">
        <v>91</v>
      </c>
    </row>
    <row r="48" spans="1:3" s="69" customFormat="1" ht="18" customHeight="1">
      <c r="A48" s="19">
        <v>30</v>
      </c>
      <c r="B48" s="67" t="s">
        <v>64</v>
      </c>
      <c r="C48" s="66" t="s">
        <v>92</v>
      </c>
    </row>
    <row r="49" spans="1:3" s="69" customFormat="1" ht="18" customHeight="1">
      <c r="A49" s="19">
        <v>31</v>
      </c>
      <c r="B49" s="67" t="s">
        <v>93</v>
      </c>
      <c r="C49" s="66" t="s">
        <v>94</v>
      </c>
    </row>
    <row r="50" spans="1:3" ht="18" customHeight="1">
      <c r="A50" s="140">
        <v>32</v>
      </c>
      <c r="B50" s="141" t="s">
        <v>22</v>
      </c>
      <c r="C50" s="20" t="s">
        <v>139</v>
      </c>
    </row>
    <row r="51" spans="1:3" ht="18" customHeight="1">
      <c r="A51" s="140"/>
      <c r="B51" s="141"/>
      <c r="C51" s="21" t="s">
        <v>140</v>
      </c>
    </row>
    <row r="52" spans="1:3" ht="18" customHeight="1">
      <c r="A52" s="72">
        <v>33</v>
      </c>
      <c r="B52" s="70" t="s">
        <v>141</v>
      </c>
      <c r="C52" s="71" t="s">
        <v>95</v>
      </c>
    </row>
    <row r="53" spans="1:3" ht="18" customHeight="1">
      <c r="A53" s="19">
        <v>34</v>
      </c>
      <c r="B53" s="22" t="s">
        <v>27</v>
      </c>
      <c r="C53" s="21" t="s">
        <v>96</v>
      </c>
    </row>
    <row r="54" spans="1:3" ht="18" customHeight="1">
      <c r="A54" s="140">
        <v>35</v>
      </c>
      <c r="B54" s="142" t="s">
        <v>35</v>
      </c>
      <c r="C54" s="22" t="s">
        <v>142</v>
      </c>
    </row>
    <row r="55" spans="1:3" ht="18" customHeight="1">
      <c r="A55" s="140"/>
      <c r="B55" s="142"/>
      <c r="C55" s="23" t="s">
        <v>143</v>
      </c>
    </row>
    <row r="56" spans="1:3" s="69" customFormat="1" ht="18" customHeight="1">
      <c r="A56" s="19">
        <v>36</v>
      </c>
      <c r="B56" s="67" t="s">
        <v>37</v>
      </c>
      <c r="C56" s="66" t="s">
        <v>97</v>
      </c>
    </row>
    <row r="57" spans="1:3" ht="18" customHeight="1">
      <c r="A57" s="140">
        <v>37</v>
      </c>
      <c r="B57" s="141" t="s">
        <v>41</v>
      </c>
      <c r="C57" s="20" t="s">
        <v>144</v>
      </c>
    </row>
    <row r="58" spans="1:3" ht="18" customHeight="1">
      <c r="A58" s="140"/>
      <c r="B58" s="141"/>
      <c r="C58" s="21" t="s">
        <v>145</v>
      </c>
    </row>
  </sheetData>
  <sheetProtection/>
  <mergeCells count="32">
    <mergeCell ref="A9:A10"/>
    <mergeCell ref="B9:B10"/>
    <mergeCell ref="A11:A12"/>
    <mergeCell ref="B11:B12"/>
    <mergeCell ref="A2:C2"/>
    <mergeCell ref="A3:A4"/>
    <mergeCell ref="B3:B4"/>
    <mergeCell ref="C3:C4"/>
    <mergeCell ref="A32:A33"/>
    <mergeCell ref="B32:B33"/>
    <mergeCell ref="A35:A36"/>
    <mergeCell ref="B35:B36"/>
    <mergeCell ref="A29:A30"/>
    <mergeCell ref="B29:B30"/>
    <mergeCell ref="A54:A55"/>
    <mergeCell ref="B54:B55"/>
    <mergeCell ref="A57:A58"/>
    <mergeCell ref="B57:B58"/>
    <mergeCell ref="A44:A45"/>
    <mergeCell ref="B44:B45"/>
    <mergeCell ref="A14:A16"/>
    <mergeCell ref="B14:B16"/>
    <mergeCell ref="A18:A20"/>
    <mergeCell ref="B18:B20"/>
    <mergeCell ref="A24:A25"/>
    <mergeCell ref="B24:B25"/>
    <mergeCell ref="A38:A39"/>
    <mergeCell ref="B38:B39"/>
    <mergeCell ref="A40:A42"/>
    <mergeCell ref="B40:B42"/>
    <mergeCell ref="A50:A51"/>
    <mergeCell ref="B50:B51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rowBreaks count="1" manualBreakCount="1">
    <brk id="4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3">
      <selection activeCell="N26" sqref="N26"/>
    </sheetView>
  </sheetViews>
  <sheetFormatPr defaultColWidth="9.140625" defaultRowHeight="15"/>
  <cols>
    <col min="1" max="1" width="19.28125" style="24" customWidth="1"/>
    <col min="2" max="2" width="2.00390625" style="24" customWidth="1"/>
    <col min="3" max="3" width="2.140625" style="24" customWidth="1"/>
    <col min="4" max="4" width="19.28125" style="24" customWidth="1"/>
    <col min="5" max="5" width="2.7109375" style="24" customWidth="1"/>
    <col min="6" max="6" width="2.00390625" style="24" customWidth="1"/>
    <col min="7" max="7" width="19.28125" style="24" customWidth="1"/>
    <col min="8" max="9" width="1.8515625" style="24" customWidth="1"/>
    <col min="10" max="10" width="19.28125" style="24" customWidth="1"/>
  </cols>
  <sheetData>
    <row r="1" ht="15">
      <c r="J1" s="25" t="s">
        <v>98</v>
      </c>
    </row>
    <row r="2" spans="1:10" ht="22.5" customHeight="1">
      <c r="A2" s="177" t="s">
        <v>99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9.5" customHeight="1">
      <c r="A3" s="178" t="s">
        <v>100</v>
      </c>
      <c r="B3" s="178"/>
      <c r="C3" s="178"/>
      <c r="D3" s="178"/>
      <c r="E3" s="178"/>
      <c r="F3" s="178"/>
      <c r="G3" s="178"/>
      <c r="H3" s="178"/>
      <c r="I3" s="178"/>
      <c r="J3" s="178"/>
    </row>
    <row r="4" ht="15.75" thickBot="1"/>
    <row r="5" spans="1:10" ht="19.5" customHeight="1">
      <c r="A5" s="179" t="s">
        <v>104</v>
      </c>
      <c r="B5" s="180"/>
      <c r="C5" s="180"/>
      <c r="D5" s="180"/>
      <c r="E5" s="180"/>
      <c r="F5" s="180"/>
      <c r="G5" s="180"/>
      <c r="H5" s="180"/>
      <c r="I5" s="180"/>
      <c r="J5" s="181"/>
    </row>
    <row r="6" spans="1:10" ht="20.25" customHeight="1">
      <c r="A6" s="182"/>
      <c r="B6" s="183"/>
      <c r="C6" s="183"/>
      <c r="D6" s="183"/>
      <c r="E6" s="183"/>
      <c r="F6" s="183"/>
      <c r="G6" s="183"/>
      <c r="H6" s="183"/>
      <c r="I6" s="183"/>
      <c r="J6" s="184"/>
    </row>
    <row r="7" spans="1:10" ht="21.75" customHeight="1" thickBot="1">
      <c r="A7" s="185"/>
      <c r="B7" s="186"/>
      <c r="C7" s="186"/>
      <c r="D7" s="186"/>
      <c r="E7" s="186"/>
      <c r="F7" s="183"/>
      <c r="G7" s="183"/>
      <c r="H7" s="186"/>
      <c r="I7" s="186"/>
      <c r="J7" s="187"/>
    </row>
    <row r="8" spans="1:10" ht="15">
      <c r="A8" s="26"/>
      <c r="B8" s="26"/>
      <c r="C8" s="27"/>
      <c r="D8" s="28"/>
      <c r="E8" s="29"/>
      <c r="F8" s="28"/>
      <c r="G8" s="28"/>
      <c r="H8" s="30"/>
      <c r="I8" s="31"/>
      <c r="J8" s="30"/>
    </row>
    <row r="9" spans="1:10" ht="13.5" customHeight="1">
      <c r="A9" s="32"/>
      <c r="B9" s="32"/>
      <c r="C9" s="33"/>
      <c r="D9" s="32"/>
      <c r="E9" s="34"/>
      <c r="F9" s="32"/>
      <c r="G9" s="35"/>
      <c r="H9" s="36"/>
      <c r="I9" s="37"/>
      <c r="J9" s="32"/>
    </row>
    <row r="10" spans="1:10" ht="19.5" customHeight="1">
      <c r="A10" s="150" t="s">
        <v>103</v>
      </c>
      <c r="B10" s="151"/>
      <c r="C10" s="151"/>
      <c r="D10" s="152"/>
      <c r="E10" s="38"/>
      <c r="F10" s="30"/>
      <c r="G10" s="188" t="s">
        <v>105</v>
      </c>
      <c r="H10" s="151"/>
      <c r="I10" s="151"/>
      <c r="J10" s="152"/>
    </row>
    <row r="11" spans="1:10" ht="19.5" customHeight="1">
      <c r="A11" s="153"/>
      <c r="B11" s="154"/>
      <c r="C11" s="154"/>
      <c r="D11" s="155"/>
      <c r="E11" s="38"/>
      <c r="F11" s="30"/>
      <c r="G11" s="153"/>
      <c r="H11" s="154"/>
      <c r="I11" s="154"/>
      <c r="J11" s="155"/>
    </row>
    <row r="12" spans="1:10" ht="19.5" customHeight="1">
      <c r="A12" s="156"/>
      <c r="B12" s="157"/>
      <c r="C12" s="157"/>
      <c r="D12" s="158"/>
      <c r="E12" s="38"/>
      <c r="F12" s="30"/>
      <c r="G12" s="156"/>
      <c r="H12" s="157"/>
      <c r="I12" s="157"/>
      <c r="J12" s="158"/>
    </row>
    <row r="13" spans="1:10" ht="15">
      <c r="A13" s="30"/>
      <c r="B13" s="39"/>
      <c r="C13" s="40"/>
      <c r="D13" s="41"/>
      <c r="E13" s="42"/>
      <c r="F13" s="41"/>
      <c r="G13" s="41"/>
      <c r="H13" s="43"/>
      <c r="I13" s="32"/>
      <c r="J13" s="30"/>
    </row>
    <row r="14" spans="1:10" ht="14.25" customHeight="1">
      <c r="A14" s="30"/>
      <c r="B14" s="39"/>
      <c r="C14" s="44"/>
      <c r="E14" s="45"/>
      <c r="G14" s="31"/>
      <c r="H14" s="32"/>
      <c r="I14" s="37"/>
      <c r="J14" s="30"/>
    </row>
    <row r="15" spans="1:10" ht="19.5" customHeight="1">
      <c r="A15" s="189" t="s">
        <v>107</v>
      </c>
      <c r="B15" s="151"/>
      <c r="C15" s="151"/>
      <c r="D15" s="152"/>
      <c r="E15" s="45"/>
      <c r="G15" s="150" t="s">
        <v>106</v>
      </c>
      <c r="H15" s="151"/>
      <c r="I15" s="151"/>
      <c r="J15" s="152"/>
    </row>
    <row r="16" spans="1:10" ht="19.5" customHeight="1">
      <c r="A16" s="153"/>
      <c r="B16" s="154"/>
      <c r="C16" s="154"/>
      <c r="D16" s="155"/>
      <c r="E16" s="45"/>
      <c r="G16" s="153"/>
      <c r="H16" s="154"/>
      <c r="I16" s="154"/>
      <c r="J16" s="155"/>
    </row>
    <row r="17" spans="1:10" ht="19.5" customHeight="1">
      <c r="A17" s="156"/>
      <c r="B17" s="157"/>
      <c r="C17" s="157"/>
      <c r="D17" s="158"/>
      <c r="E17" s="45"/>
      <c r="G17" s="156"/>
      <c r="H17" s="157"/>
      <c r="I17" s="157"/>
      <c r="J17" s="158"/>
    </row>
    <row r="18" spans="1:10" ht="14.25" customHeight="1">
      <c r="A18" s="30"/>
      <c r="B18" s="39"/>
      <c r="C18" s="40"/>
      <c r="D18" s="41"/>
      <c r="E18" s="42"/>
      <c r="F18" s="31"/>
      <c r="G18" s="31"/>
      <c r="H18" s="32"/>
      <c r="I18" s="32"/>
      <c r="J18" s="30"/>
    </row>
    <row r="19" spans="1:10" ht="14.25" customHeight="1">
      <c r="A19" s="30"/>
      <c r="B19" s="39"/>
      <c r="C19" s="44"/>
      <c r="E19" s="45"/>
      <c r="F19" s="46"/>
      <c r="G19" s="31"/>
      <c r="H19" s="32"/>
      <c r="I19" s="32"/>
      <c r="J19" s="30"/>
    </row>
    <row r="20" spans="1:10" ht="19.5" customHeight="1">
      <c r="A20" s="150" t="s">
        <v>159</v>
      </c>
      <c r="B20" s="151"/>
      <c r="C20" s="151"/>
      <c r="D20" s="152"/>
      <c r="E20" s="45"/>
      <c r="G20" s="39"/>
      <c r="H20" s="39"/>
      <c r="I20" s="39"/>
      <c r="J20" s="39"/>
    </row>
    <row r="21" spans="1:10" ht="19.5" customHeight="1">
      <c r="A21" s="153"/>
      <c r="B21" s="154"/>
      <c r="C21" s="154"/>
      <c r="D21" s="155"/>
      <c r="E21" s="45"/>
      <c r="G21" s="39"/>
      <c r="H21" s="39"/>
      <c r="I21" s="39"/>
      <c r="J21" s="39"/>
    </row>
    <row r="22" spans="1:10" ht="19.5" customHeight="1">
      <c r="A22" s="156"/>
      <c r="B22" s="157"/>
      <c r="C22" s="157"/>
      <c r="D22" s="158"/>
      <c r="E22" s="45"/>
      <c r="G22" s="39"/>
      <c r="H22" s="39"/>
      <c r="I22" s="39"/>
      <c r="J22" s="39"/>
    </row>
    <row r="23" spans="1:10" ht="15">
      <c r="A23" s="30"/>
      <c r="B23" s="39"/>
      <c r="C23" s="39"/>
      <c r="D23" s="31"/>
      <c r="E23" s="45"/>
      <c r="F23" s="31"/>
      <c r="G23" s="31"/>
      <c r="H23" s="32"/>
      <c r="I23" s="32"/>
      <c r="J23" s="30"/>
    </row>
    <row r="24" spans="2:9" ht="15">
      <c r="B24" s="47"/>
      <c r="C24" s="41"/>
      <c r="D24" s="41"/>
      <c r="E24" s="42"/>
      <c r="F24" s="41"/>
      <c r="G24" s="41"/>
      <c r="H24" s="43"/>
      <c r="I24" s="32"/>
    </row>
    <row r="25" spans="2:10" ht="15">
      <c r="B25" s="47"/>
      <c r="C25" s="48"/>
      <c r="E25" s="45"/>
      <c r="F25" s="31"/>
      <c r="G25" s="31"/>
      <c r="H25" s="32"/>
      <c r="I25" s="37"/>
      <c r="J25" s="31"/>
    </row>
    <row r="26" spans="1:10" ht="26.25" customHeight="1">
      <c r="A26" s="159" t="s">
        <v>110</v>
      </c>
      <c r="B26" s="160"/>
      <c r="C26" s="160"/>
      <c r="D26" s="161"/>
      <c r="E26" s="45"/>
      <c r="G26" s="165" t="s">
        <v>108</v>
      </c>
      <c r="H26" s="166"/>
      <c r="I26" s="166"/>
      <c r="J26" s="167"/>
    </row>
    <row r="27" spans="1:10" ht="44.25" customHeight="1">
      <c r="A27" s="162"/>
      <c r="B27" s="163"/>
      <c r="C27" s="163"/>
      <c r="D27" s="164"/>
      <c r="E27" s="49"/>
      <c r="F27" s="50"/>
      <c r="G27" s="168"/>
      <c r="H27" s="169"/>
      <c r="I27" s="169"/>
      <c r="J27" s="170"/>
    </row>
    <row r="28" spans="1:10" ht="15">
      <c r="A28" s="51"/>
      <c r="B28" s="51"/>
      <c r="C28" s="52"/>
      <c r="D28" s="52"/>
      <c r="E28" s="53"/>
      <c r="F28" s="52"/>
      <c r="G28" s="52"/>
      <c r="H28" s="54"/>
      <c r="I28" s="55"/>
      <c r="J28" s="55"/>
    </row>
    <row r="29" spans="1:10" ht="15">
      <c r="A29" s="51"/>
      <c r="B29" s="51"/>
      <c r="C29" s="56"/>
      <c r="D29" s="51"/>
      <c r="E29" s="57"/>
      <c r="F29" s="51"/>
      <c r="G29" s="51"/>
      <c r="H29" s="50"/>
      <c r="I29" s="58"/>
      <c r="J29" s="51"/>
    </row>
    <row r="30" spans="1:10" ht="30" customHeight="1">
      <c r="A30" s="165" t="s">
        <v>102</v>
      </c>
      <c r="B30" s="166"/>
      <c r="C30" s="166"/>
      <c r="D30" s="167"/>
      <c r="E30" s="59"/>
      <c r="F30" s="60"/>
      <c r="G30" s="165" t="s">
        <v>109</v>
      </c>
      <c r="H30" s="166"/>
      <c r="I30" s="166"/>
      <c r="J30" s="167"/>
    </row>
    <row r="31" spans="1:10" ht="30" customHeight="1">
      <c r="A31" s="168"/>
      <c r="B31" s="169"/>
      <c r="C31" s="169"/>
      <c r="D31" s="170"/>
      <c r="E31" s="49"/>
      <c r="F31" s="50"/>
      <c r="G31" s="168"/>
      <c r="H31" s="169"/>
      <c r="I31" s="169"/>
      <c r="J31" s="170"/>
    </row>
    <row r="32" spans="1:10" ht="14.25" customHeight="1">
      <c r="A32" s="51"/>
      <c r="B32" s="51"/>
      <c r="C32" s="52"/>
      <c r="D32" s="52"/>
      <c r="E32" s="53"/>
      <c r="F32" s="51"/>
      <c r="G32" s="51"/>
      <c r="H32" s="50"/>
      <c r="I32" s="50"/>
      <c r="J32" s="55"/>
    </row>
    <row r="33" spans="1:10" ht="14.25" customHeight="1">
      <c r="A33" s="51"/>
      <c r="B33" s="51"/>
      <c r="C33" s="56"/>
      <c r="D33" s="51"/>
      <c r="E33" s="51"/>
      <c r="F33" s="61"/>
      <c r="G33" s="61"/>
      <c r="H33" s="62"/>
      <c r="I33" s="50"/>
      <c r="J33" s="51"/>
    </row>
    <row r="34" spans="1:10" ht="30" customHeight="1">
      <c r="A34" s="171" t="s">
        <v>101</v>
      </c>
      <c r="B34" s="172"/>
      <c r="C34" s="172"/>
      <c r="D34" s="173"/>
      <c r="E34" s="55"/>
      <c r="F34" s="55"/>
      <c r="G34" s="165" t="s">
        <v>111</v>
      </c>
      <c r="H34" s="166"/>
      <c r="I34" s="166"/>
      <c r="J34" s="167"/>
    </row>
    <row r="35" spans="1:10" ht="30" customHeight="1">
      <c r="A35" s="174"/>
      <c r="B35" s="175"/>
      <c r="C35" s="175"/>
      <c r="D35" s="176"/>
      <c r="E35" s="51"/>
      <c r="F35" s="51"/>
      <c r="G35" s="168"/>
      <c r="H35" s="169"/>
      <c r="I35" s="169"/>
      <c r="J35" s="170"/>
    </row>
    <row r="36" spans="1:10" ht="15">
      <c r="A36" s="50"/>
      <c r="B36" s="50"/>
      <c r="C36" s="50"/>
      <c r="D36" s="51"/>
      <c r="E36" s="51"/>
      <c r="F36" s="51"/>
      <c r="G36" s="51"/>
      <c r="H36" s="51"/>
      <c r="I36" s="51"/>
      <c r="J36" s="51"/>
    </row>
    <row r="37" spans="1:9" ht="15">
      <c r="A37" s="26"/>
      <c r="B37" s="26"/>
      <c r="C37" s="26"/>
      <c r="D37" s="26"/>
      <c r="E37" s="26"/>
      <c r="F37" s="26"/>
      <c r="G37" s="26"/>
      <c r="H37" s="26"/>
      <c r="I37" s="32"/>
    </row>
    <row r="38" spans="2:9" ht="15">
      <c r="B38" s="26"/>
      <c r="C38" s="26"/>
      <c r="D38" s="26"/>
      <c r="E38" s="26"/>
      <c r="F38" s="26"/>
      <c r="G38" s="26"/>
      <c r="H38" s="26"/>
      <c r="I38" s="32"/>
    </row>
    <row r="39" spans="2:9" ht="15">
      <c r="B39" s="26"/>
      <c r="C39" s="26"/>
      <c r="D39" s="26"/>
      <c r="E39" s="26"/>
      <c r="F39" s="26"/>
      <c r="G39" s="26"/>
      <c r="H39" s="26"/>
      <c r="I39" s="32"/>
    </row>
  </sheetData>
  <sheetProtection/>
  <mergeCells count="14">
    <mergeCell ref="A2:J2"/>
    <mergeCell ref="A3:J3"/>
    <mergeCell ref="A5:J7"/>
    <mergeCell ref="A10:D12"/>
    <mergeCell ref="G10:J12"/>
    <mergeCell ref="A15:D17"/>
    <mergeCell ref="G15:J17"/>
    <mergeCell ref="A20:D22"/>
    <mergeCell ref="A26:D27"/>
    <mergeCell ref="G26:J27"/>
    <mergeCell ref="A30:D31"/>
    <mergeCell ref="G30:J31"/>
    <mergeCell ref="A34:D35"/>
    <mergeCell ref="G34:J35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="70" zoomScaleNormal="75" zoomScaleSheetLayoutView="70" zoomScalePageLayoutView="0" workbookViewId="0" topLeftCell="A1">
      <selection activeCell="D35" sqref="D35"/>
    </sheetView>
  </sheetViews>
  <sheetFormatPr defaultColWidth="8.8515625" defaultRowHeight="15"/>
  <cols>
    <col min="1" max="1" width="8.00390625" style="1" customWidth="1"/>
    <col min="2" max="2" width="20.28125" style="1" customWidth="1"/>
    <col min="3" max="3" width="20.7109375" style="1" customWidth="1"/>
    <col min="4" max="4" width="21.7109375" style="1" customWidth="1"/>
    <col min="5" max="6" width="18.57421875" style="1" bestFit="1" customWidth="1"/>
    <col min="7" max="7" width="15.7109375" style="1" customWidth="1"/>
    <col min="8" max="8" width="16.140625" style="1" customWidth="1"/>
    <col min="9" max="9" width="14.421875" style="1" bestFit="1" customWidth="1"/>
    <col min="10" max="10" width="17.00390625" style="1" customWidth="1"/>
    <col min="11" max="11" width="18.28125" style="1" customWidth="1"/>
    <col min="12" max="12" width="16.421875" style="1" bestFit="1" customWidth="1"/>
    <col min="13" max="13" width="15.57421875" style="1" customWidth="1"/>
    <col min="14" max="16384" width="8.8515625" style="1" customWidth="1"/>
  </cols>
  <sheetData>
    <row r="1" ht="18.75" customHeight="1">
      <c r="K1" s="64" t="s">
        <v>156</v>
      </c>
    </row>
    <row r="2" spans="1:11" s="4" customFormat="1" ht="36.75" customHeight="1">
      <c r="A2" s="190" t="s">
        <v>153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s="4" customFormat="1" ht="18.75" customHeight="1">
      <c r="A3" s="191" t="s">
        <v>0</v>
      </c>
      <c r="B3" s="191" t="s">
        <v>1</v>
      </c>
      <c r="C3" s="191" t="s">
        <v>2</v>
      </c>
      <c r="D3" s="193" t="s">
        <v>3</v>
      </c>
      <c r="E3" s="194"/>
      <c r="F3" s="194"/>
      <c r="G3" s="194"/>
      <c r="H3" s="194"/>
      <c r="I3" s="194"/>
      <c r="J3" s="194"/>
      <c r="K3" s="194"/>
    </row>
    <row r="4" spans="1:11" s="4" customFormat="1" ht="13.5" customHeight="1">
      <c r="A4" s="192"/>
      <c r="B4" s="192"/>
      <c r="C4" s="192"/>
      <c r="D4" s="191" t="s">
        <v>4</v>
      </c>
      <c r="E4" s="196" t="s">
        <v>5</v>
      </c>
      <c r="F4" s="196"/>
      <c r="G4" s="196"/>
      <c r="H4" s="196"/>
      <c r="I4" s="196"/>
      <c r="J4" s="196"/>
      <c r="K4" s="196"/>
    </row>
    <row r="5" spans="1:11" s="4" customFormat="1" ht="69.75" customHeight="1">
      <c r="A5" s="192"/>
      <c r="B5" s="192"/>
      <c r="C5" s="192"/>
      <c r="D5" s="195"/>
      <c r="E5" s="107" t="s">
        <v>6</v>
      </c>
      <c r="F5" s="107" t="s">
        <v>7</v>
      </c>
      <c r="G5" s="106" t="s">
        <v>8</v>
      </c>
      <c r="H5" s="106" t="s">
        <v>9</v>
      </c>
      <c r="I5" s="106" t="s">
        <v>10</v>
      </c>
      <c r="J5" s="106" t="s">
        <v>11</v>
      </c>
      <c r="K5" s="106" t="s">
        <v>12</v>
      </c>
    </row>
    <row r="6" spans="1:13" s="91" customFormat="1" ht="15" customHeight="1">
      <c r="A6" s="108">
        <v>210</v>
      </c>
      <c r="B6" s="97" t="s">
        <v>13</v>
      </c>
      <c r="C6" s="109">
        <v>23120768.88</v>
      </c>
      <c r="D6" s="97">
        <v>978381.98</v>
      </c>
      <c r="E6" s="97">
        <v>17254115.35</v>
      </c>
      <c r="F6" s="97">
        <v>4736520.86</v>
      </c>
      <c r="G6" s="97">
        <v>28875.95</v>
      </c>
      <c r="H6" s="97">
        <v>15874.07</v>
      </c>
      <c r="I6" s="97">
        <v>-163988.23</v>
      </c>
      <c r="J6" s="97">
        <v>267292.5</v>
      </c>
      <c r="K6" s="97">
        <v>3696.4</v>
      </c>
      <c r="L6" s="98"/>
      <c r="M6" s="98"/>
    </row>
    <row r="7" spans="1:13" s="91" customFormat="1" ht="15" customHeight="1">
      <c r="A7" s="108">
        <v>280</v>
      </c>
      <c r="B7" s="97" t="s">
        <v>14</v>
      </c>
      <c r="C7" s="109">
        <v>8761699.110000001</v>
      </c>
      <c r="D7" s="97">
        <v>269725.84</v>
      </c>
      <c r="E7" s="97">
        <v>6595678.29</v>
      </c>
      <c r="F7" s="97">
        <v>2098096.92</v>
      </c>
      <c r="G7" s="97">
        <v>12646.7</v>
      </c>
      <c r="H7" s="97">
        <v>60.22</v>
      </c>
      <c r="I7" s="97">
        <v>-228738.85</v>
      </c>
      <c r="J7" s="97">
        <v>12807.61</v>
      </c>
      <c r="K7" s="97">
        <v>1422.38</v>
      </c>
      <c r="L7" s="98"/>
      <c r="M7" s="98"/>
    </row>
    <row r="8" spans="1:13" s="91" customFormat="1" ht="15" customHeight="1">
      <c r="A8" s="108">
        <v>20</v>
      </c>
      <c r="B8" s="110" t="s">
        <v>15</v>
      </c>
      <c r="C8" s="109">
        <v>95152896.73</v>
      </c>
      <c r="D8" s="97">
        <v>-3853.129999999772</v>
      </c>
      <c r="E8" s="97">
        <v>71862200.37</v>
      </c>
      <c r="F8" s="97">
        <v>24381734.380000003</v>
      </c>
      <c r="G8" s="97">
        <v>384302.73</v>
      </c>
      <c r="H8" s="97">
        <v>122182.45</v>
      </c>
      <c r="I8" s="97">
        <v>-2590265.95</v>
      </c>
      <c r="J8" s="97">
        <v>993201.61</v>
      </c>
      <c r="K8" s="97">
        <v>3394.27</v>
      </c>
      <c r="L8" s="98"/>
      <c r="M8" s="98"/>
    </row>
    <row r="9" spans="1:13" s="91" customFormat="1" ht="15" customHeight="1">
      <c r="A9" s="108">
        <v>170</v>
      </c>
      <c r="B9" s="97" t="s">
        <v>16</v>
      </c>
      <c r="C9" s="109">
        <v>6942626.93</v>
      </c>
      <c r="D9" s="97">
        <v>880168.89</v>
      </c>
      <c r="E9" s="97">
        <v>5116928.34</v>
      </c>
      <c r="F9" s="97">
        <v>1125737.58</v>
      </c>
      <c r="G9" s="97">
        <v>57189.42</v>
      </c>
      <c r="H9" s="97">
        <v>357.46</v>
      </c>
      <c r="I9" s="97">
        <v>-279766.43</v>
      </c>
      <c r="J9" s="97">
        <v>33478.39</v>
      </c>
      <c r="K9" s="97">
        <v>8533.28</v>
      </c>
      <c r="L9" s="98"/>
      <c r="M9" s="98"/>
    </row>
    <row r="10" spans="1:13" s="91" customFormat="1" ht="15" customHeight="1">
      <c r="A10" s="108">
        <v>180</v>
      </c>
      <c r="B10" s="97" t="s">
        <v>17</v>
      </c>
      <c r="C10" s="109">
        <v>8108559.1000000015</v>
      </c>
      <c r="D10" s="97">
        <v>197185.19</v>
      </c>
      <c r="E10" s="97">
        <v>6600478.3</v>
      </c>
      <c r="F10" s="97">
        <v>1174240.74</v>
      </c>
      <c r="G10" s="97">
        <v>8299.65</v>
      </c>
      <c r="H10" s="97">
        <v>7036.98</v>
      </c>
      <c r="I10" s="97">
        <v>-400351.93</v>
      </c>
      <c r="J10" s="97">
        <v>521417.84</v>
      </c>
      <c r="K10" s="97">
        <v>252.33</v>
      </c>
      <c r="L10" s="98"/>
      <c r="M10" s="98"/>
    </row>
    <row r="11" spans="1:13" s="91" customFormat="1" ht="15" customHeight="1">
      <c r="A11" s="108">
        <v>50</v>
      </c>
      <c r="B11" s="97" t="s">
        <v>18</v>
      </c>
      <c r="C11" s="109">
        <v>13727156.799999999</v>
      </c>
      <c r="D11" s="97">
        <v>714719.62</v>
      </c>
      <c r="E11" s="97">
        <v>9213162.1</v>
      </c>
      <c r="F11" s="97">
        <v>3558961.99</v>
      </c>
      <c r="G11" s="97">
        <v>49233.89</v>
      </c>
      <c r="H11" s="97">
        <v>13315.28</v>
      </c>
      <c r="I11" s="97">
        <v>-165556.59</v>
      </c>
      <c r="J11" s="97">
        <v>343099.97</v>
      </c>
      <c r="K11" s="97">
        <v>220.54</v>
      </c>
      <c r="L11" s="98"/>
      <c r="M11" s="98"/>
    </row>
    <row r="12" spans="1:13" s="91" customFormat="1" ht="15" customHeight="1">
      <c r="A12" s="108">
        <v>60</v>
      </c>
      <c r="B12" s="97" t="s">
        <v>19</v>
      </c>
      <c r="C12" s="109">
        <v>15004196.01</v>
      </c>
      <c r="D12" s="97">
        <v>1164038.41</v>
      </c>
      <c r="E12" s="97">
        <v>10636016.79</v>
      </c>
      <c r="F12" s="97">
        <v>2995883.71</v>
      </c>
      <c r="G12" s="97">
        <v>37777.76</v>
      </c>
      <c r="H12" s="97">
        <v>11100.39</v>
      </c>
      <c r="I12" s="97">
        <v>102951.25</v>
      </c>
      <c r="J12" s="97">
        <v>56185.93</v>
      </c>
      <c r="K12" s="97">
        <v>241.77</v>
      </c>
      <c r="L12" s="98"/>
      <c r="M12" s="98"/>
    </row>
    <row r="13" spans="1:13" s="91" customFormat="1" ht="15" customHeight="1">
      <c r="A13" s="108">
        <v>290</v>
      </c>
      <c r="B13" s="97" t="s">
        <v>20</v>
      </c>
      <c r="C13" s="109">
        <v>7896513.250000001</v>
      </c>
      <c r="D13" s="97">
        <v>85174.78</v>
      </c>
      <c r="E13" s="97">
        <v>3992907.42</v>
      </c>
      <c r="F13" s="97">
        <v>2696952.56</v>
      </c>
      <c r="G13" s="97">
        <v>14164.36</v>
      </c>
      <c r="H13" s="97">
        <v>446.28</v>
      </c>
      <c r="I13" s="97">
        <v>-201636.88</v>
      </c>
      <c r="J13" s="97">
        <v>1303489.02</v>
      </c>
      <c r="K13" s="97">
        <v>5015.71</v>
      </c>
      <c r="L13" s="98"/>
      <c r="M13" s="98"/>
    </row>
    <row r="14" spans="1:13" s="91" customFormat="1" ht="15" customHeight="1">
      <c r="A14" s="108">
        <v>120</v>
      </c>
      <c r="B14" s="109" t="s">
        <v>21</v>
      </c>
      <c r="C14" s="109">
        <v>10858468.67</v>
      </c>
      <c r="D14" s="97">
        <v>884801.76</v>
      </c>
      <c r="E14" s="97">
        <v>7152834.78</v>
      </c>
      <c r="F14" s="97">
        <v>2670840.22</v>
      </c>
      <c r="G14" s="97">
        <v>149240.49</v>
      </c>
      <c r="H14" s="97">
        <v>18484.73</v>
      </c>
      <c r="I14" s="97">
        <v>-31441.73</v>
      </c>
      <c r="J14" s="97">
        <v>12556.12</v>
      </c>
      <c r="K14" s="97">
        <v>1152.3</v>
      </c>
      <c r="L14" s="98"/>
      <c r="M14" s="98"/>
    </row>
    <row r="15" spans="1:13" s="91" customFormat="1" ht="15" customHeight="1">
      <c r="A15" s="108">
        <v>340</v>
      </c>
      <c r="B15" s="97" t="s">
        <v>22</v>
      </c>
      <c r="C15" s="109">
        <v>43426789.54</v>
      </c>
      <c r="D15" s="97">
        <v>2044179.64</v>
      </c>
      <c r="E15" s="97">
        <v>27755690.77</v>
      </c>
      <c r="F15" s="97">
        <v>12632288.41</v>
      </c>
      <c r="G15" s="97">
        <v>95581.72</v>
      </c>
      <c r="H15" s="97">
        <v>42554.66</v>
      </c>
      <c r="I15" s="97">
        <v>-245378.51</v>
      </c>
      <c r="J15" s="97">
        <v>1087467.2</v>
      </c>
      <c r="K15" s="109">
        <v>14405.65</v>
      </c>
      <c r="L15" s="98"/>
      <c r="M15" s="98"/>
    </row>
    <row r="16" spans="1:13" s="91" customFormat="1" ht="15" customHeight="1">
      <c r="A16" s="108">
        <v>130</v>
      </c>
      <c r="B16" s="97" t="s">
        <v>23</v>
      </c>
      <c r="C16" s="109">
        <v>11291317.7</v>
      </c>
      <c r="D16" s="97">
        <v>983114.26</v>
      </c>
      <c r="E16" s="97">
        <v>6719605.859999999</v>
      </c>
      <c r="F16" s="97">
        <v>2951059.76</v>
      </c>
      <c r="G16" s="97">
        <v>41909.17</v>
      </c>
      <c r="H16" s="97">
        <v>2042.84</v>
      </c>
      <c r="I16" s="97">
        <v>-158933.2</v>
      </c>
      <c r="J16" s="97">
        <v>751438.27</v>
      </c>
      <c r="K16" s="97">
        <v>1080.74</v>
      </c>
      <c r="L16" s="98"/>
      <c r="M16" s="98"/>
    </row>
    <row r="17" spans="1:13" s="91" customFormat="1" ht="15" customHeight="1">
      <c r="A17" s="108">
        <v>190</v>
      </c>
      <c r="B17" s="97" t="s">
        <v>24</v>
      </c>
      <c r="C17" s="109">
        <v>12270964.579999998</v>
      </c>
      <c r="D17" s="97">
        <v>955727.21</v>
      </c>
      <c r="E17" s="97">
        <v>8543621.67</v>
      </c>
      <c r="F17" s="97">
        <v>2804232.99</v>
      </c>
      <c r="G17" s="97">
        <v>15304.05</v>
      </c>
      <c r="H17" s="97">
        <v>6462.78</v>
      </c>
      <c r="I17" s="97">
        <v>-296594.32</v>
      </c>
      <c r="J17" s="97">
        <v>242167.25</v>
      </c>
      <c r="K17" s="97">
        <v>42.95</v>
      </c>
      <c r="L17" s="98"/>
      <c r="M17" s="98"/>
    </row>
    <row r="18" spans="1:13" s="91" customFormat="1" ht="15" customHeight="1">
      <c r="A18" s="108">
        <v>220</v>
      </c>
      <c r="B18" s="97" t="s">
        <v>25</v>
      </c>
      <c r="C18" s="109">
        <v>13946902.979999999</v>
      </c>
      <c r="D18" s="97">
        <v>599140.18</v>
      </c>
      <c r="E18" s="97">
        <v>7781457.909999999</v>
      </c>
      <c r="F18" s="97">
        <v>5325890.14</v>
      </c>
      <c r="G18" s="97">
        <v>33145.94</v>
      </c>
      <c r="H18" s="97">
        <v>60977.09</v>
      </c>
      <c r="I18" s="97">
        <v>155176.17</v>
      </c>
      <c r="J18" s="97">
        <v>-21559.52</v>
      </c>
      <c r="K18" s="97">
        <v>12675.07</v>
      </c>
      <c r="L18" s="98"/>
      <c r="M18" s="98"/>
    </row>
    <row r="19" spans="1:13" s="91" customFormat="1" ht="15" customHeight="1">
      <c r="A19" s="108">
        <v>200</v>
      </c>
      <c r="B19" s="97" t="s">
        <v>26</v>
      </c>
      <c r="C19" s="109">
        <v>13668453.319999995</v>
      </c>
      <c r="D19" s="97">
        <v>885872.15</v>
      </c>
      <c r="E19" s="97">
        <v>9986525.269999998</v>
      </c>
      <c r="F19" s="97">
        <v>3048443.27</v>
      </c>
      <c r="G19" s="97">
        <v>29128.24</v>
      </c>
      <c r="H19" s="97">
        <v>1158.37</v>
      </c>
      <c r="I19" s="97">
        <v>-831318.88</v>
      </c>
      <c r="J19" s="97">
        <v>547925.28</v>
      </c>
      <c r="K19" s="97">
        <v>719.62</v>
      </c>
      <c r="L19" s="98"/>
      <c r="M19" s="98"/>
    </row>
    <row r="20" spans="1:13" s="91" customFormat="1" ht="15" customHeight="1">
      <c r="A20" s="108">
        <v>360</v>
      </c>
      <c r="B20" s="111" t="s">
        <v>27</v>
      </c>
      <c r="C20" s="109">
        <v>10883871.05</v>
      </c>
      <c r="D20" s="97">
        <v>171369.41</v>
      </c>
      <c r="E20" s="97">
        <v>6338086.53</v>
      </c>
      <c r="F20" s="97">
        <v>4450893.62</v>
      </c>
      <c r="G20" s="97">
        <v>30235.74</v>
      </c>
      <c r="H20" s="97">
        <v>23259.82</v>
      </c>
      <c r="I20" s="97">
        <v>-173625.1</v>
      </c>
      <c r="J20" s="97">
        <v>40237.92</v>
      </c>
      <c r="K20" s="97">
        <v>3413.11</v>
      </c>
      <c r="L20" s="98"/>
      <c r="M20" s="98"/>
    </row>
    <row r="21" spans="1:13" s="91" customFormat="1" ht="15" customHeight="1">
      <c r="A21" s="108">
        <v>110</v>
      </c>
      <c r="B21" s="97" t="s">
        <v>28</v>
      </c>
      <c r="C21" s="109">
        <v>16772726.480000002</v>
      </c>
      <c r="D21" s="97">
        <v>829876.63</v>
      </c>
      <c r="E21" s="97">
        <v>13070068.760000002</v>
      </c>
      <c r="F21" s="97">
        <v>2038496.18</v>
      </c>
      <c r="G21" s="97">
        <v>85297.07</v>
      </c>
      <c r="H21" s="97">
        <v>2171.47</v>
      </c>
      <c r="I21" s="97">
        <v>221963.11</v>
      </c>
      <c r="J21" s="97">
        <v>513584.84</v>
      </c>
      <c r="K21" s="97">
        <v>11268.42</v>
      </c>
      <c r="L21" s="98"/>
      <c r="M21" s="98"/>
    </row>
    <row r="22" spans="1:13" s="91" customFormat="1" ht="15" customHeight="1">
      <c r="A22" s="108">
        <v>140</v>
      </c>
      <c r="B22" s="97" t="s">
        <v>29</v>
      </c>
      <c r="C22" s="109">
        <v>11787127.379999999</v>
      </c>
      <c r="D22" s="97">
        <v>66849.88</v>
      </c>
      <c r="E22" s="97">
        <v>8617188.39</v>
      </c>
      <c r="F22" s="97">
        <v>2822494.11</v>
      </c>
      <c r="G22" s="97">
        <v>59634.58</v>
      </c>
      <c r="H22" s="97">
        <v>39035.7</v>
      </c>
      <c r="I22" s="97">
        <v>45840.32</v>
      </c>
      <c r="J22" s="97">
        <v>132552.87</v>
      </c>
      <c r="K22" s="97">
        <v>3531.53</v>
      </c>
      <c r="L22" s="98"/>
      <c r="M22" s="98"/>
    </row>
    <row r="23" spans="1:13" s="91" customFormat="1" ht="15" customHeight="1">
      <c r="A23" s="108">
        <v>300</v>
      </c>
      <c r="B23" s="97" t="s">
        <v>30</v>
      </c>
      <c r="C23" s="109">
        <v>18154995.9</v>
      </c>
      <c r="D23" s="97">
        <v>1501710.57</v>
      </c>
      <c r="E23" s="97">
        <v>12828293.159999998</v>
      </c>
      <c r="F23" s="97">
        <v>3757658.6</v>
      </c>
      <c r="G23" s="97">
        <v>16071.43</v>
      </c>
      <c r="H23" s="97">
        <v>19774.1</v>
      </c>
      <c r="I23" s="97">
        <v>-17769.25</v>
      </c>
      <c r="J23" s="97">
        <v>44467.46</v>
      </c>
      <c r="K23" s="97">
        <v>4789.83</v>
      </c>
      <c r="L23" s="98"/>
      <c r="M23" s="98"/>
    </row>
    <row r="24" spans="1:13" s="91" customFormat="1" ht="15" customHeight="1">
      <c r="A24" s="108">
        <v>90</v>
      </c>
      <c r="B24" s="112" t="s">
        <v>31</v>
      </c>
      <c r="C24" s="109">
        <v>20658872.33</v>
      </c>
      <c r="D24" s="97">
        <v>1162417.49</v>
      </c>
      <c r="E24" s="97">
        <v>16119495.049999999</v>
      </c>
      <c r="F24" s="97">
        <v>3264186.79</v>
      </c>
      <c r="G24" s="97">
        <v>76514.68</v>
      </c>
      <c r="H24" s="97">
        <v>5544.41</v>
      </c>
      <c r="I24" s="97">
        <v>-103100.76</v>
      </c>
      <c r="J24" s="97">
        <v>130357.39</v>
      </c>
      <c r="K24" s="97">
        <v>3457.28</v>
      </c>
      <c r="L24" s="98"/>
      <c r="M24" s="98"/>
    </row>
    <row r="25" spans="1:13" s="91" customFormat="1" ht="15" customHeight="1">
      <c r="A25" s="108">
        <v>270</v>
      </c>
      <c r="B25" s="113" t="s">
        <v>32</v>
      </c>
      <c r="C25" s="109">
        <v>16634084.690000001</v>
      </c>
      <c r="D25" s="97">
        <v>447245.15</v>
      </c>
      <c r="E25" s="97">
        <v>12650813.16</v>
      </c>
      <c r="F25" s="97">
        <v>3906859.28</v>
      </c>
      <c r="G25" s="97">
        <v>40234.76</v>
      </c>
      <c r="H25" s="97">
        <v>1130.04</v>
      </c>
      <c r="I25" s="97">
        <v>-783322.84</v>
      </c>
      <c r="J25" s="97">
        <v>371125.14</v>
      </c>
      <c r="K25" s="97">
        <v>0</v>
      </c>
      <c r="L25" s="98"/>
      <c r="M25" s="98"/>
    </row>
    <row r="26" spans="1:13" s="91" customFormat="1" ht="15" customHeight="1">
      <c r="A26" s="108">
        <v>100</v>
      </c>
      <c r="B26" s="113" t="s">
        <v>33</v>
      </c>
      <c r="C26" s="109">
        <v>16856707.19</v>
      </c>
      <c r="D26" s="97">
        <v>2130570.77</v>
      </c>
      <c r="E26" s="97">
        <v>12211224.57</v>
      </c>
      <c r="F26" s="97">
        <v>2244159.16</v>
      </c>
      <c r="G26" s="97">
        <v>15825.23</v>
      </c>
      <c r="H26" s="97">
        <v>7383.04</v>
      </c>
      <c r="I26" s="97">
        <v>-107836.78</v>
      </c>
      <c r="J26" s="97">
        <v>347961.36</v>
      </c>
      <c r="K26" s="97">
        <v>7419.84</v>
      </c>
      <c r="L26" s="98"/>
      <c r="M26" s="98"/>
    </row>
    <row r="27" spans="1:13" s="91" customFormat="1" ht="15" customHeight="1">
      <c r="A27" s="108">
        <v>230</v>
      </c>
      <c r="B27" s="97" t="s">
        <v>34</v>
      </c>
      <c r="C27" s="109">
        <v>7752585.64</v>
      </c>
      <c r="D27" s="97">
        <v>23658.59</v>
      </c>
      <c r="E27" s="97">
        <v>4931744.07</v>
      </c>
      <c r="F27" s="97">
        <v>2673633.21</v>
      </c>
      <c r="G27" s="97">
        <v>17677.51</v>
      </c>
      <c r="H27" s="97">
        <v>7107.58</v>
      </c>
      <c r="I27" s="97">
        <v>37641.31</v>
      </c>
      <c r="J27" s="97">
        <v>60261.23</v>
      </c>
      <c r="K27" s="97">
        <v>862.14</v>
      </c>
      <c r="L27" s="98"/>
      <c r="M27" s="98"/>
    </row>
    <row r="28" spans="1:13" s="91" customFormat="1" ht="15" customHeight="1">
      <c r="A28" s="108">
        <v>370</v>
      </c>
      <c r="B28" s="109" t="s">
        <v>35</v>
      </c>
      <c r="C28" s="109">
        <v>8091877.600000001</v>
      </c>
      <c r="D28" s="97">
        <v>-8688.69</v>
      </c>
      <c r="E28" s="97">
        <v>5941343.23</v>
      </c>
      <c r="F28" s="97">
        <v>1981614.59</v>
      </c>
      <c r="G28" s="97">
        <v>82213.04</v>
      </c>
      <c r="H28" s="97">
        <v>18845.11</v>
      </c>
      <c r="I28" s="97">
        <v>63968.2</v>
      </c>
      <c r="J28" s="97">
        <v>10319.54</v>
      </c>
      <c r="K28" s="97">
        <v>2262.58</v>
      </c>
      <c r="L28" s="98"/>
      <c r="M28" s="98"/>
    </row>
    <row r="29" spans="1:13" s="91" customFormat="1" ht="15" customHeight="1">
      <c r="A29" s="108">
        <v>70</v>
      </c>
      <c r="B29" s="97" t="s">
        <v>36</v>
      </c>
      <c r="C29" s="109">
        <v>12752408.959999997</v>
      </c>
      <c r="D29" s="97">
        <v>789146.89</v>
      </c>
      <c r="E29" s="97">
        <v>9401524.879999999</v>
      </c>
      <c r="F29" s="97">
        <v>2091173.03</v>
      </c>
      <c r="G29" s="97">
        <v>68911.29</v>
      </c>
      <c r="H29" s="97">
        <v>624.42</v>
      </c>
      <c r="I29" s="97">
        <v>93056.7</v>
      </c>
      <c r="J29" s="97">
        <v>305226.32</v>
      </c>
      <c r="K29" s="97">
        <v>2745.43</v>
      </c>
      <c r="L29" s="98"/>
      <c r="M29" s="98"/>
    </row>
    <row r="30" spans="1:13" s="91" customFormat="1" ht="15" customHeight="1">
      <c r="A30" s="108">
        <v>380</v>
      </c>
      <c r="B30" s="113" t="s">
        <v>37</v>
      </c>
      <c r="C30" s="109">
        <v>11472351.35</v>
      </c>
      <c r="D30" s="97">
        <v>354165.98</v>
      </c>
      <c r="E30" s="97">
        <v>8116808.38</v>
      </c>
      <c r="F30" s="97">
        <v>2931725.48</v>
      </c>
      <c r="G30" s="97">
        <v>13015.33</v>
      </c>
      <c r="H30" s="97">
        <v>17585.38</v>
      </c>
      <c r="I30" s="97">
        <v>-94353.8</v>
      </c>
      <c r="J30" s="97">
        <v>130111.45</v>
      </c>
      <c r="K30" s="97">
        <v>3293.15</v>
      </c>
      <c r="L30" s="98"/>
      <c r="M30" s="98"/>
    </row>
    <row r="31" spans="1:13" s="91" customFormat="1" ht="15" customHeight="1">
      <c r="A31" s="108">
        <v>310</v>
      </c>
      <c r="B31" s="97" t="s">
        <v>38</v>
      </c>
      <c r="C31" s="109">
        <v>2180268.36</v>
      </c>
      <c r="D31" s="97">
        <v>-179515.17</v>
      </c>
      <c r="E31" s="97">
        <v>2137364.81</v>
      </c>
      <c r="F31" s="97">
        <v>226913.27</v>
      </c>
      <c r="G31" s="97">
        <v>987.38</v>
      </c>
      <c r="H31" s="97">
        <v>96.23</v>
      </c>
      <c r="I31" s="97">
        <v>-18980.02</v>
      </c>
      <c r="J31" s="97">
        <v>13340.09</v>
      </c>
      <c r="K31" s="97">
        <v>61.77</v>
      </c>
      <c r="L31" s="98"/>
      <c r="M31" s="98"/>
    </row>
    <row r="32" spans="1:13" s="91" customFormat="1" ht="15" customHeight="1">
      <c r="A32" s="108">
        <v>320</v>
      </c>
      <c r="B32" s="97" t="s">
        <v>39</v>
      </c>
      <c r="C32" s="109">
        <v>4395887.510000001</v>
      </c>
      <c r="D32" s="97">
        <v>-319657.21</v>
      </c>
      <c r="E32" s="97">
        <v>3537293.08</v>
      </c>
      <c r="F32" s="97">
        <v>1342428.76</v>
      </c>
      <c r="G32" s="97">
        <v>1494.45</v>
      </c>
      <c r="H32" s="97">
        <v>906.09</v>
      </c>
      <c r="I32" s="97">
        <v>-173518.64</v>
      </c>
      <c r="J32" s="97">
        <v>4234.99</v>
      </c>
      <c r="K32" s="97">
        <v>2705.99</v>
      </c>
      <c r="L32" s="98"/>
      <c r="M32" s="98"/>
    </row>
    <row r="33" spans="1:13" s="91" customFormat="1" ht="15" customHeight="1">
      <c r="A33" s="108">
        <v>150</v>
      </c>
      <c r="B33" s="97" t="s">
        <v>40</v>
      </c>
      <c r="C33" s="109">
        <v>14568895.450000001</v>
      </c>
      <c r="D33" s="97">
        <v>590770.65</v>
      </c>
      <c r="E33" s="97">
        <v>10328040.59</v>
      </c>
      <c r="F33" s="97">
        <v>3690808.16</v>
      </c>
      <c r="G33" s="97">
        <v>15155.31</v>
      </c>
      <c r="H33" s="97">
        <v>1208.19</v>
      </c>
      <c r="I33" s="97">
        <v>-81861.6</v>
      </c>
      <c r="J33" s="97">
        <v>24774.15</v>
      </c>
      <c r="K33" s="97">
        <v>0</v>
      </c>
      <c r="L33" s="98"/>
      <c r="M33" s="98"/>
    </row>
    <row r="34" spans="1:13" s="91" customFormat="1" ht="15" customHeight="1">
      <c r="A34" s="108">
        <v>390</v>
      </c>
      <c r="B34" s="97" t="s">
        <v>41</v>
      </c>
      <c r="C34" s="109">
        <v>6326318.75</v>
      </c>
      <c r="D34" s="97">
        <v>210500.36</v>
      </c>
      <c r="E34" s="97">
        <v>4486623.5</v>
      </c>
      <c r="F34" s="97">
        <v>1644614.31</v>
      </c>
      <c r="G34" s="97">
        <v>16744.79</v>
      </c>
      <c r="H34" s="97">
        <v>10763.8</v>
      </c>
      <c r="I34" s="97">
        <v>-3455.48</v>
      </c>
      <c r="J34" s="97">
        <v>-39564.77</v>
      </c>
      <c r="K34" s="97">
        <v>92.24</v>
      </c>
      <c r="L34" s="98"/>
      <c r="M34" s="98"/>
    </row>
    <row r="35" spans="1:13" s="91" customFormat="1" ht="15" customHeight="1">
      <c r="A35" s="108">
        <v>80</v>
      </c>
      <c r="B35" s="97" t="s">
        <v>42</v>
      </c>
      <c r="C35" s="109">
        <v>20707515.57</v>
      </c>
      <c r="D35" s="97">
        <v>1548090.7</v>
      </c>
      <c r="E35" s="97">
        <v>14730846.290000001</v>
      </c>
      <c r="F35" s="97">
        <v>4287635.93</v>
      </c>
      <c r="G35" s="97">
        <v>68528.34</v>
      </c>
      <c r="H35" s="97">
        <v>20628.82</v>
      </c>
      <c r="I35" s="97">
        <v>26584.52</v>
      </c>
      <c r="J35" s="97">
        <v>22515.93</v>
      </c>
      <c r="K35" s="97">
        <v>2685.04</v>
      </c>
      <c r="L35" s="98"/>
      <c r="M35" s="98"/>
    </row>
    <row r="36" spans="1:13" s="91" customFormat="1" ht="15" customHeight="1">
      <c r="A36" s="108">
        <v>40</v>
      </c>
      <c r="B36" s="97" t="s">
        <v>43</v>
      </c>
      <c r="C36" s="109">
        <v>20467562.74</v>
      </c>
      <c r="D36" s="97">
        <v>-1892647.93</v>
      </c>
      <c r="E36" s="97">
        <v>15711478.99</v>
      </c>
      <c r="F36" s="97">
        <v>6468082.39</v>
      </c>
      <c r="G36" s="97">
        <v>247808.35</v>
      </c>
      <c r="H36" s="97">
        <v>36932.74</v>
      </c>
      <c r="I36" s="97">
        <v>-82402.72</v>
      </c>
      <c r="J36" s="97">
        <v>-31287.16</v>
      </c>
      <c r="K36" s="97">
        <v>9598.08</v>
      </c>
      <c r="L36" s="98"/>
      <c r="M36" s="98"/>
    </row>
    <row r="37" spans="1:13" s="91" customFormat="1" ht="15" customHeight="1">
      <c r="A37" s="108">
        <v>240</v>
      </c>
      <c r="B37" s="97" t="s">
        <v>44</v>
      </c>
      <c r="C37" s="109">
        <v>2301311.06</v>
      </c>
      <c r="D37" s="97">
        <v>217063.08</v>
      </c>
      <c r="E37" s="97">
        <v>1517260.59</v>
      </c>
      <c r="F37" s="97">
        <v>491461.41</v>
      </c>
      <c r="G37" s="97">
        <v>11651.13</v>
      </c>
      <c r="H37" s="97">
        <v>634.1</v>
      </c>
      <c r="I37" s="97">
        <v>27974.43</v>
      </c>
      <c r="J37" s="97">
        <v>35266.32</v>
      </c>
      <c r="K37" s="97">
        <v>0</v>
      </c>
      <c r="L37" s="98"/>
      <c r="M37" s="98"/>
    </row>
    <row r="38" spans="1:13" s="91" customFormat="1" ht="15" customHeight="1">
      <c r="A38" s="108">
        <v>330</v>
      </c>
      <c r="B38" s="113" t="s">
        <v>45</v>
      </c>
      <c r="C38" s="109">
        <v>5346653.629999999</v>
      </c>
      <c r="D38" s="97">
        <v>127164.28</v>
      </c>
      <c r="E38" s="97">
        <v>3684379.75</v>
      </c>
      <c r="F38" s="97">
        <v>1620103.28</v>
      </c>
      <c r="G38" s="97">
        <v>3114.04</v>
      </c>
      <c r="H38" s="97">
        <v>1773.43</v>
      </c>
      <c r="I38" s="97">
        <v>-151316.92</v>
      </c>
      <c r="J38" s="97">
        <v>60765.72</v>
      </c>
      <c r="K38" s="97">
        <v>670.05</v>
      </c>
      <c r="L38" s="98"/>
      <c r="M38" s="98"/>
    </row>
    <row r="39" spans="1:13" s="91" customFormat="1" ht="15" customHeight="1">
      <c r="A39" s="108">
        <v>250</v>
      </c>
      <c r="B39" s="97" t="s">
        <v>46</v>
      </c>
      <c r="C39" s="109">
        <v>14418760.289999997</v>
      </c>
      <c r="D39" s="97">
        <v>843075.46</v>
      </c>
      <c r="E39" s="97">
        <v>9710347.729999999</v>
      </c>
      <c r="F39" s="97">
        <v>3416691.94</v>
      </c>
      <c r="G39" s="97">
        <v>12250.82</v>
      </c>
      <c r="H39" s="97">
        <v>30084.02</v>
      </c>
      <c r="I39" s="97">
        <v>18033.69</v>
      </c>
      <c r="J39" s="97">
        <v>385730.72</v>
      </c>
      <c r="K39" s="97">
        <v>2545.91</v>
      </c>
      <c r="L39" s="98"/>
      <c r="M39" s="98"/>
    </row>
    <row r="40" spans="1:13" s="91" customFormat="1" ht="15" customHeight="1">
      <c r="A40" s="108">
        <v>260</v>
      </c>
      <c r="B40" s="97" t="s">
        <v>47</v>
      </c>
      <c r="C40" s="109">
        <v>9069215.570000002</v>
      </c>
      <c r="D40" s="97">
        <v>544295.72</v>
      </c>
      <c r="E40" s="97">
        <v>4965814.09</v>
      </c>
      <c r="F40" s="97">
        <v>3440702.21</v>
      </c>
      <c r="G40" s="97">
        <v>24776.13</v>
      </c>
      <c r="H40" s="97">
        <v>4307.14</v>
      </c>
      <c r="I40" s="97">
        <v>63261.98</v>
      </c>
      <c r="J40" s="97">
        <v>24711.9</v>
      </c>
      <c r="K40" s="97">
        <v>1346.4</v>
      </c>
      <c r="L40" s="98"/>
      <c r="M40" s="98"/>
    </row>
    <row r="41" spans="1:13" s="91" customFormat="1" ht="15" customHeight="1" thickBot="1">
      <c r="A41" s="115">
        <v>160</v>
      </c>
      <c r="B41" s="116" t="s">
        <v>48</v>
      </c>
      <c r="C41" s="117">
        <v>16018289.000000002</v>
      </c>
      <c r="D41" s="118">
        <v>1791832.22</v>
      </c>
      <c r="E41" s="118">
        <v>12086439.42</v>
      </c>
      <c r="F41" s="118">
        <v>2381271.74</v>
      </c>
      <c r="G41" s="118">
        <v>34091.02</v>
      </c>
      <c r="H41" s="118">
        <v>2433.22</v>
      </c>
      <c r="I41" s="118">
        <v>-271226.77</v>
      </c>
      <c r="J41" s="118">
        <v>-6822.27</v>
      </c>
      <c r="K41" s="118">
        <v>270.42</v>
      </c>
      <c r="L41" s="98"/>
      <c r="M41" s="98"/>
    </row>
    <row r="42" spans="1:13" s="88" customFormat="1" ht="15" customHeight="1" thickBot="1">
      <c r="A42" s="119"/>
      <c r="B42" s="119" t="s">
        <v>162</v>
      </c>
      <c r="C42" s="120">
        <f>SUM(C6:C41)</f>
        <v>551795600.1</v>
      </c>
      <c r="D42" s="120">
        <f aca="true" t="shared" si="0" ref="D42:K42">SUM(D6:D41)</f>
        <v>21587671.609999996</v>
      </c>
      <c r="E42" s="120">
        <f t="shared" si="0"/>
        <v>392333702.23999995</v>
      </c>
      <c r="F42" s="120">
        <f t="shared" si="0"/>
        <v>133374490.98</v>
      </c>
      <c r="G42" s="120">
        <f t="shared" si="0"/>
        <v>1899032.4900000002</v>
      </c>
      <c r="H42" s="120">
        <f t="shared" si="0"/>
        <v>554282.4499999998</v>
      </c>
      <c r="I42" s="120">
        <f t="shared" si="0"/>
        <v>-6800290.499999998</v>
      </c>
      <c r="J42" s="120">
        <f t="shared" si="0"/>
        <v>8730838.610000003</v>
      </c>
      <c r="K42" s="120">
        <f t="shared" si="0"/>
        <v>115872.22</v>
      </c>
      <c r="L42" s="99"/>
      <c r="M42" s="99"/>
    </row>
    <row r="43" spans="1:13" s="101" customFormat="1" ht="15" customHeight="1" thickBot="1">
      <c r="A43" s="121">
        <v>10</v>
      </c>
      <c r="B43" s="122" t="s">
        <v>49</v>
      </c>
      <c r="C43" s="123">
        <f>D43+E43+F43+G43+H43+I43+J43+K43</f>
        <v>11964615.07</v>
      </c>
      <c r="D43" s="124">
        <v>0</v>
      </c>
      <c r="E43" s="125">
        <v>2138958.2</v>
      </c>
      <c r="F43" s="125">
        <v>0</v>
      </c>
      <c r="G43" s="126">
        <v>0</v>
      </c>
      <c r="H43" s="125">
        <v>0</v>
      </c>
      <c r="I43" s="127">
        <v>0</v>
      </c>
      <c r="J43" s="126">
        <v>6834489.57</v>
      </c>
      <c r="K43" s="126">
        <v>2991167.3</v>
      </c>
      <c r="L43" s="100"/>
      <c r="M43" s="100"/>
    </row>
    <row r="44" spans="1:13" s="104" customFormat="1" ht="15" customHeight="1" thickBot="1">
      <c r="A44" s="102"/>
      <c r="B44" s="102" t="s">
        <v>163</v>
      </c>
      <c r="C44" s="102">
        <f aca="true" t="shared" si="1" ref="C44:K44">SUM(C42:C43)</f>
        <v>563760215.1700001</v>
      </c>
      <c r="D44" s="102">
        <f t="shared" si="1"/>
        <v>21587671.609999996</v>
      </c>
      <c r="E44" s="102">
        <f t="shared" si="1"/>
        <v>394472660.43999994</v>
      </c>
      <c r="F44" s="102">
        <f t="shared" si="1"/>
        <v>133374490.98</v>
      </c>
      <c r="G44" s="102">
        <f t="shared" si="1"/>
        <v>1899032.4900000002</v>
      </c>
      <c r="H44" s="102">
        <f t="shared" si="1"/>
        <v>554282.4499999998</v>
      </c>
      <c r="I44" s="102">
        <f t="shared" si="1"/>
        <v>-6800290.499999998</v>
      </c>
      <c r="J44" s="102">
        <f t="shared" si="1"/>
        <v>15565328.180000003</v>
      </c>
      <c r="K44" s="102">
        <f t="shared" si="1"/>
        <v>3107039.52</v>
      </c>
      <c r="L44" s="103"/>
      <c r="M44" s="103"/>
    </row>
    <row r="46" ht="12.75">
      <c r="B46" s="3"/>
    </row>
    <row r="48" spans="3:4" ht="12.75">
      <c r="C48" s="2"/>
      <c r="D48" s="2"/>
    </row>
  </sheetData>
  <sheetProtection/>
  <mergeCells count="7">
    <mergeCell ref="A2:K2"/>
    <mergeCell ref="A3:A5"/>
    <mergeCell ref="B3:B5"/>
    <mergeCell ref="C3:C5"/>
    <mergeCell ref="D3:K3"/>
    <mergeCell ref="D4:D5"/>
    <mergeCell ref="E4:K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90" zoomScaleNormal="85" zoomScaleSheetLayoutView="90" zoomScalePageLayoutView="0" workbookViewId="0" topLeftCell="A13">
      <selection activeCell="F7" sqref="F7"/>
    </sheetView>
  </sheetViews>
  <sheetFormatPr defaultColWidth="9.140625" defaultRowHeight="15"/>
  <cols>
    <col min="1" max="1" width="21.140625" style="6" customWidth="1"/>
    <col min="2" max="2" width="22.140625" style="6" customWidth="1"/>
    <col min="3" max="3" width="21.28125" style="6" customWidth="1"/>
    <col min="4" max="4" width="21.8515625" style="6" customWidth="1"/>
    <col min="5" max="5" width="9.140625" style="6" customWidth="1"/>
    <col min="6" max="6" width="17.140625" style="6" bestFit="1" customWidth="1"/>
    <col min="7" max="16384" width="9.140625" style="6" customWidth="1"/>
  </cols>
  <sheetData>
    <row r="1" ht="15.75" customHeight="1">
      <c r="D1" s="63" t="s">
        <v>155</v>
      </c>
    </row>
    <row r="2" spans="1:4" ht="26.25" customHeight="1">
      <c r="A2" s="197" t="s">
        <v>160</v>
      </c>
      <c r="B2" s="197"/>
      <c r="C2" s="197"/>
      <c r="D2" s="197"/>
    </row>
    <row r="3" ht="13.5" thickBot="1"/>
    <row r="4" spans="1:4" ht="33.75" customHeight="1" thickBot="1">
      <c r="A4" s="7" t="s">
        <v>1</v>
      </c>
      <c r="B4" s="8" t="s">
        <v>146</v>
      </c>
      <c r="C4" s="9" t="s">
        <v>147</v>
      </c>
      <c r="D4" s="10" t="s">
        <v>148</v>
      </c>
    </row>
    <row r="5" spans="1:6" ht="16.5" customHeight="1">
      <c r="A5" s="76" t="s">
        <v>13</v>
      </c>
      <c r="B5" s="77">
        <v>-34176987.62</v>
      </c>
      <c r="C5" s="78">
        <v>-15281590.469999999</v>
      </c>
      <c r="D5" s="79">
        <f aca="true" t="shared" si="0" ref="D5:D40">B5-C5</f>
        <v>-18895397.15</v>
      </c>
      <c r="E5" s="11"/>
      <c r="F5" s="12"/>
    </row>
    <row r="6" spans="1:6" ht="16.5" customHeight="1">
      <c r="A6" s="80" t="s">
        <v>14</v>
      </c>
      <c r="B6" s="81">
        <v>-7769141.319999999</v>
      </c>
      <c r="C6" s="82">
        <v>-5116806.66</v>
      </c>
      <c r="D6" s="79">
        <f t="shared" si="0"/>
        <v>-2652334.659999999</v>
      </c>
      <c r="E6" s="11"/>
      <c r="F6" s="12"/>
    </row>
    <row r="7" spans="1:6" ht="16.5" customHeight="1">
      <c r="A7" s="80" t="s">
        <v>15</v>
      </c>
      <c r="B7" s="81">
        <v>-130647934.8</v>
      </c>
      <c r="C7" s="82">
        <v>-72752165.31</v>
      </c>
      <c r="D7" s="79">
        <f t="shared" si="0"/>
        <v>-57895769.489999995</v>
      </c>
      <c r="E7" s="11"/>
      <c r="F7" s="12"/>
    </row>
    <row r="8" spans="1:6" ht="16.5" customHeight="1">
      <c r="A8" s="80" t="s">
        <v>16</v>
      </c>
      <c r="B8" s="81">
        <v>-4929801.75</v>
      </c>
      <c r="C8" s="82">
        <v>-3862801.11</v>
      </c>
      <c r="D8" s="79">
        <f t="shared" si="0"/>
        <v>-1067000.6400000001</v>
      </c>
      <c r="E8" s="11"/>
      <c r="F8" s="12"/>
    </row>
    <row r="9" spans="1:5" ht="16.5" customHeight="1">
      <c r="A9" s="80" t="s">
        <v>17</v>
      </c>
      <c r="B9" s="81">
        <v>-6326280.369999999</v>
      </c>
      <c r="C9" s="82">
        <v>-4961606.29</v>
      </c>
      <c r="D9" s="79">
        <f t="shared" si="0"/>
        <v>-1364674.0799999991</v>
      </c>
      <c r="E9" s="11"/>
    </row>
    <row r="10" spans="1:6" ht="16.5" customHeight="1">
      <c r="A10" s="80" t="s">
        <v>18</v>
      </c>
      <c r="B10" s="81">
        <v>-8691408.229999999</v>
      </c>
      <c r="C10" s="82">
        <v>-8089958.0600000005</v>
      </c>
      <c r="D10" s="79">
        <f t="shared" si="0"/>
        <v>-601450.1699999981</v>
      </c>
      <c r="E10" s="11"/>
      <c r="F10" s="12"/>
    </row>
    <row r="11" spans="1:6" ht="16.5" customHeight="1">
      <c r="A11" s="80" t="s">
        <v>19</v>
      </c>
      <c r="B11" s="81">
        <v>-14058732.2</v>
      </c>
      <c r="C11" s="82">
        <v>-9778584.46</v>
      </c>
      <c r="D11" s="79">
        <f t="shared" si="0"/>
        <v>-4280147.739999998</v>
      </c>
      <c r="E11" s="11"/>
      <c r="F11" s="12"/>
    </row>
    <row r="12" spans="1:6" ht="16.5" customHeight="1">
      <c r="A12" s="80" t="s">
        <v>20</v>
      </c>
      <c r="B12" s="81">
        <v>-6227670.72</v>
      </c>
      <c r="C12" s="82">
        <v>-5475795.05</v>
      </c>
      <c r="D12" s="79">
        <f t="shared" si="0"/>
        <v>-751875.6699999999</v>
      </c>
      <c r="E12" s="11"/>
      <c r="F12" s="12"/>
    </row>
    <row r="13" spans="1:6" ht="16.5" customHeight="1">
      <c r="A13" s="80" t="s">
        <v>21</v>
      </c>
      <c r="B13" s="81">
        <v>-12044620.82</v>
      </c>
      <c r="C13" s="82">
        <v>-6978942.89</v>
      </c>
      <c r="D13" s="79">
        <f t="shared" si="0"/>
        <v>-5065677.930000001</v>
      </c>
      <c r="E13" s="11"/>
      <c r="F13" s="12"/>
    </row>
    <row r="14" spans="1:6" ht="16.5" customHeight="1">
      <c r="A14" s="80" t="s">
        <v>152</v>
      </c>
      <c r="B14" s="81">
        <v>-30046907.720000003</v>
      </c>
      <c r="C14" s="82">
        <v>-29265103.790000003</v>
      </c>
      <c r="D14" s="79">
        <f t="shared" si="0"/>
        <v>-781803.9299999997</v>
      </c>
      <c r="E14" s="11"/>
      <c r="F14" s="12"/>
    </row>
    <row r="15" spans="1:6" ht="16.5" customHeight="1">
      <c r="A15" s="80" t="s">
        <v>23</v>
      </c>
      <c r="B15" s="81">
        <v>-6957791.05</v>
      </c>
      <c r="C15" s="82">
        <v>-5652293.9</v>
      </c>
      <c r="D15" s="79">
        <f t="shared" si="0"/>
        <v>-1305497.1499999994</v>
      </c>
      <c r="E15" s="11"/>
      <c r="F15" s="12"/>
    </row>
    <row r="16" spans="1:6" ht="16.5" customHeight="1">
      <c r="A16" s="80" t="s">
        <v>68</v>
      </c>
      <c r="B16" s="81">
        <v>-10441639.440000001</v>
      </c>
      <c r="C16" s="82">
        <v>-7498115.98</v>
      </c>
      <c r="D16" s="79">
        <f t="shared" si="0"/>
        <v>-2943523.460000001</v>
      </c>
      <c r="E16" s="11"/>
      <c r="F16" s="12"/>
    </row>
    <row r="17" spans="1:6" ht="16.5" customHeight="1">
      <c r="A17" s="80" t="s">
        <v>25</v>
      </c>
      <c r="B17" s="81">
        <v>-16838138.090000004</v>
      </c>
      <c r="C17" s="82">
        <v>-8898880.6</v>
      </c>
      <c r="D17" s="79">
        <f t="shared" si="0"/>
        <v>-7939257.490000004</v>
      </c>
      <c r="E17" s="11"/>
      <c r="F17" s="12"/>
    </row>
    <row r="18" spans="1:6" ht="16.5" customHeight="1">
      <c r="A18" s="80" t="s">
        <v>26</v>
      </c>
      <c r="B18" s="81">
        <v>-16052085.99</v>
      </c>
      <c r="C18" s="82">
        <v>-7997729.370000001</v>
      </c>
      <c r="D18" s="79">
        <f t="shared" si="0"/>
        <v>-8054356.619999999</v>
      </c>
      <c r="E18" s="11"/>
      <c r="F18" s="12"/>
    </row>
    <row r="19" spans="1:6" ht="16.5" customHeight="1">
      <c r="A19" s="80" t="s">
        <v>27</v>
      </c>
      <c r="B19" s="81">
        <v>-9270765.469999999</v>
      </c>
      <c r="C19" s="82">
        <v>-6884719.06</v>
      </c>
      <c r="D19" s="79">
        <f t="shared" si="0"/>
        <v>-2386046.409999999</v>
      </c>
      <c r="E19" s="11"/>
      <c r="F19" s="12"/>
    </row>
    <row r="20" spans="1:6" ht="16.5" customHeight="1">
      <c r="A20" s="80" t="s">
        <v>28</v>
      </c>
      <c r="B20" s="81">
        <v>-12604599.48</v>
      </c>
      <c r="C20" s="82">
        <v>-9493734.28</v>
      </c>
      <c r="D20" s="79">
        <f t="shared" si="0"/>
        <v>-3110865.200000001</v>
      </c>
      <c r="E20" s="11"/>
      <c r="F20" s="12"/>
    </row>
    <row r="21" spans="1:6" ht="16.5" customHeight="1">
      <c r="A21" s="80" t="s">
        <v>29</v>
      </c>
      <c r="B21" s="81">
        <v>-14735776.21</v>
      </c>
      <c r="C21" s="82">
        <v>-8442919.819999998</v>
      </c>
      <c r="D21" s="79">
        <f t="shared" si="0"/>
        <v>-6292856.390000002</v>
      </c>
      <c r="E21" s="11"/>
      <c r="F21" s="12"/>
    </row>
    <row r="22" spans="1:6" ht="16.5" customHeight="1">
      <c r="A22" s="80" t="s">
        <v>30</v>
      </c>
      <c r="B22" s="81">
        <v>-11774982.44</v>
      </c>
      <c r="C22" s="82">
        <v>-10890624.589999998</v>
      </c>
      <c r="D22" s="79">
        <f t="shared" si="0"/>
        <v>-884357.8500000015</v>
      </c>
      <c r="E22" s="11"/>
      <c r="F22" s="12"/>
    </row>
    <row r="23" spans="1:6" ht="16.5" customHeight="1">
      <c r="A23" s="80" t="s">
        <v>31</v>
      </c>
      <c r="B23" s="81">
        <v>-14200599.379999999</v>
      </c>
      <c r="C23" s="82">
        <v>-11084179.530000001</v>
      </c>
      <c r="D23" s="79">
        <f t="shared" si="0"/>
        <v>-3116419.8499999978</v>
      </c>
      <c r="E23" s="11"/>
      <c r="F23" s="12"/>
    </row>
    <row r="24" spans="1:6" ht="16.5" customHeight="1">
      <c r="A24" s="80" t="s">
        <v>32</v>
      </c>
      <c r="B24" s="81">
        <v>-12674266.42</v>
      </c>
      <c r="C24" s="82">
        <v>-10496477.6</v>
      </c>
      <c r="D24" s="79">
        <f t="shared" si="0"/>
        <v>-2177788.8200000003</v>
      </c>
      <c r="E24" s="11"/>
      <c r="F24" s="12"/>
    </row>
    <row r="25" spans="1:6" ht="16.5" customHeight="1">
      <c r="A25" s="80" t="s">
        <v>33</v>
      </c>
      <c r="B25" s="81">
        <v>-13704424.989999998</v>
      </c>
      <c r="C25" s="82">
        <v>-11085910.62</v>
      </c>
      <c r="D25" s="79">
        <f t="shared" si="0"/>
        <v>-2618514.369999999</v>
      </c>
      <c r="E25" s="11"/>
      <c r="F25" s="12"/>
    </row>
    <row r="26" spans="1:6" ht="16.5" customHeight="1">
      <c r="A26" s="80" t="s">
        <v>34</v>
      </c>
      <c r="B26" s="81">
        <v>-9984959.529999997</v>
      </c>
      <c r="C26" s="82">
        <v>-5481270.6</v>
      </c>
      <c r="D26" s="79">
        <f t="shared" si="0"/>
        <v>-4503688.929999998</v>
      </c>
      <c r="E26" s="11"/>
      <c r="F26" s="12"/>
    </row>
    <row r="27" spans="1:6" ht="16.5" customHeight="1">
      <c r="A27" s="80" t="s">
        <v>35</v>
      </c>
      <c r="B27" s="81">
        <v>-9015358.920000002</v>
      </c>
      <c r="C27" s="82">
        <v>-5657741.63</v>
      </c>
      <c r="D27" s="79">
        <f t="shared" si="0"/>
        <v>-3357617.290000002</v>
      </c>
      <c r="E27" s="11"/>
      <c r="F27" s="12"/>
    </row>
    <row r="28" spans="1:6" ht="16.5" customHeight="1">
      <c r="A28" s="80" t="s">
        <v>36</v>
      </c>
      <c r="B28" s="81">
        <v>-11392852.059999999</v>
      </c>
      <c r="C28" s="82">
        <v>-7114051.42</v>
      </c>
      <c r="D28" s="79">
        <f t="shared" si="0"/>
        <v>-4278800.639999999</v>
      </c>
      <c r="E28" s="11"/>
      <c r="F28" s="12"/>
    </row>
    <row r="29" spans="1:6" ht="16.5" customHeight="1">
      <c r="A29" s="80" t="s">
        <v>37</v>
      </c>
      <c r="B29" s="81">
        <v>-10431240.62</v>
      </c>
      <c r="C29" s="82">
        <v>-7959005.979999999</v>
      </c>
      <c r="D29" s="79">
        <f t="shared" si="0"/>
        <v>-2472234.6400000006</v>
      </c>
      <c r="E29" s="11"/>
      <c r="F29" s="12"/>
    </row>
    <row r="30" spans="1:6" ht="16.5" customHeight="1">
      <c r="A30" s="80" t="s">
        <v>38</v>
      </c>
      <c r="B30" s="81">
        <v>-1641720.09</v>
      </c>
      <c r="C30" s="82">
        <v>-1459094.7</v>
      </c>
      <c r="D30" s="79">
        <f t="shared" si="0"/>
        <v>-182625.39000000013</v>
      </c>
      <c r="E30" s="11"/>
      <c r="F30" s="12"/>
    </row>
    <row r="31" spans="1:6" ht="16.5" customHeight="1">
      <c r="A31" s="80" t="s">
        <v>64</v>
      </c>
      <c r="B31" s="81">
        <v>-5059683.28</v>
      </c>
      <c r="C31" s="82">
        <v>-2608233.78</v>
      </c>
      <c r="D31" s="79">
        <f t="shared" si="0"/>
        <v>-2451449.5000000005</v>
      </c>
      <c r="E31" s="11"/>
      <c r="F31" s="12"/>
    </row>
    <row r="32" spans="1:6" ht="16.5" customHeight="1">
      <c r="A32" s="80" t="s">
        <v>40</v>
      </c>
      <c r="B32" s="81">
        <v>-14085233.14</v>
      </c>
      <c r="C32" s="82">
        <v>-9006980.83</v>
      </c>
      <c r="D32" s="79">
        <f t="shared" si="0"/>
        <v>-5078252.3100000005</v>
      </c>
      <c r="E32" s="11"/>
      <c r="F32" s="12"/>
    </row>
    <row r="33" spans="1:6" ht="16.5" customHeight="1">
      <c r="A33" s="80" t="s">
        <v>41</v>
      </c>
      <c r="B33" s="81">
        <v>-6469959.539999999</v>
      </c>
      <c r="C33" s="82">
        <v>-3507697.82</v>
      </c>
      <c r="D33" s="79">
        <f t="shared" si="0"/>
        <v>-2962261.7199999993</v>
      </c>
      <c r="E33" s="11"/>
      <c r="F33" s="12"/>
    </row>
    <row r="34" spans="1:6" ht="16.5" customHeight="1">
      <c r="A34" s="80" t="s">
        <v>42</v>
      </c>
      <c r="B34" s="81">
        <v>-18251142.169999998</v>
      </c>
      <c r="C34" s="82">
        <v>-12222097.49</v>
      </c>
      <c r="D34" s="79">
        <f t="shared" si="0"/>
        <v>-6029044.679999998</v>
      </c>
      <c r="E34" s="11"/>
      <c r="F34" s="12"/>
    </row>
    <row r="35" spans="1:6" ht="16.5" customHeight="1">
      <c r="A35" s="80" t="s">
        <v>43</v>
      </c>
      <c r="B35" s="81">
        <v>-27119075.070000004</v>
      </c>
      <c r="C35" s="82">
        <v>-15358591.239999996</v>
      </c>
      <c r="D35" s="79">
        <f t="shared" si="0"/>
        <v>-11760483.830000008</v>
      </c>
      <c r="E35" s="11"/>
      <c r="F35" s="12"/>
    </row>
    <row r="36" spans="1:6" ht="16.5" customHeight="1">
      <c r="A36" s="80" t="s">
        <v>65</v>
      </c>
      <c r="B36" s="81">
        <v>-1785550.61</v>
      </c>
      <c r="C36" s="82">
        <v>-1335385.98</v>
      </c>
      <c r="D36" s="79">
        <f t="shared" si="0"/>
        <v>-450164.6300000001</v>
      </c>
      <c r="E36" s="11"/>
      <c r="F36" s="12"/>
    </row>
    <row r="37" spans="1:6" ht="16.5" customHeight="1">
      <c r="A37" s="80" t="s">
        <v>69</v>
      </c>
      <c r="B37" s="81">
        <v>-4594553.88</v>
      </c>
      <c r="C37" s="82">
        <v>-3255191.43</v>
      </c>
      <c r="D37" s="79">
        <f t="shared" si="0"/>
        <v>-1339362.4499999997</v>
      </c>
      <c r="E37" s="11"/>
      <c r="F37" s="12"/>
    </row>
    <row r="38" spans="1:6" ht="16.5" customHeight="1">
      <c r="A38" s="80" t="s">
        <v>46</v>
      </c>
      <c r="B38" s="81">
        <v>-13557247.379999999</v>
      </c>
      <c r="C38" s="82">
        <v>-9734097.120000001</v>
      </c>
      <c r="D38" s="79">
        <f t="shared" si="0"/>
        <v>-3823150.259999998</v>
      </c>
      <c r="E38" s="11"/>
      <c r="F38" s="12"/>
    </row>
    <row r="39" spans="1:6" ht="16.5" customHeight="1">
      <c r="A39" s="80" t="s">
        <v>47</v>
      </c>
      <c r="B39" s="81">
        <v>-8200472.51</v>
      </c>
      <c r="C39" s="82">
        <v>-5581613.479999999</v>
      </c>
      <c r="D39" s="79">
        <f t="shared" si="0"/>
        <v>-2618859.030000001</v>
      </c>
      <c r="E39" s="11"/>
      <c r="F39" s="12"/>
    </row>
    <row r="40" spans="1:6" ht="16.5" customHeight="1" thickBot="1">
      <c r="A40" s="83" t="s">
        <v>48</v>
      </c>
      <c r="B40" s="84">
        <v>-10146136.82</v>
      </c>
      <c r="C40" s="85">
        <v>-10413578.620000001</v>
      </c>
      <c r="D40" s="79">
        <f t="shared" si="0"/>
        <v>267441.80000000075</v>
      </c>
      <c r="E40" s="11"/>
      <c r="F40" s="12"/>
    </row>
    <row r="41" spans="1:5" ht="25.5" customHeight="1" thickBot="1">
      <c r="A41" s="13" t="s">
        <v>70</v>
      </c>
      <c r="B41" s="14">
        <f>SUM(B5:B40)</f>
        <v>-545909740.13</v>
      </c>
      <c r="C41" s="15">
        <f>SUM(C5:C40)</f>
        <v>-360683571.56000006</v>
      </c>
      <c r="D41" s="16">
        <f>SUM(D5:D40)</f>
        <v>-185226168.56999996</v>
      </c>
      <c r="E41" s="12"/>
    </row>
    <row r="43" spans="1:4" ht="56.25" customHeight="1">
      <c r="A43" s="75" t="s">
        <v>149</v>
      </c>
      <c r="B43" s="198" t="s">
        <v>150</v>
      </c>
      <c r="C43" s="199"/>
      <c r="D43" s="199"/>
    </row>
  </sheetData>
  <sheetProtection/>
  <mergeCells count="2">
    <mergeCell ref="A2:D2"/>
    <mergeCell ref="B43:D43"/>
  </mergeCells>
  <printOptions horizontalCentered="1"/>
  <pageMargins left="0.3937007874015748" right="0.3937007874015748" top="0.3937007874015748" bottom="0.3937007874015748" header="0.1968503937007874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zoomScale="60" zoomScaleNormal="60" zoomScalePageLayoutView="0" workbookViewId="0" topLeftCell="A1">
      <selection activeCell="K34" sqref="K34"/>
    </sheetView>
  </sheetViews>
  <sheetFormatPr defaultColWidth="9.140625" defaultRowHeight="15"/>
  <cols>
    <col min="1" max="1" width="22.57421875" style="86" customWidth="1"/>
    <col min="2" max="2" width="20.00390625" style="86" customWidth="1"/>
    <col min="3" max="3" width="19.57421875" style="86" customWidth="1"/>
    <col min="4" max="4" width="18.140625" style="86" customWidth="1"/>
    <col min="5" max="5" width="15.8515625" style="86" customWidth="1"/>
    <col min="6" max="6" width="18.140625" style="86" customWidth="1"/>
    <col min="7" max="7" width="17.57421875" style="86" customWidth="1"/>
    <col min="8" max="8" width="17.28125" style="86" customWidth="1"/>
    <col min="9" max="9" width="11.57421875" style="86" bestFit="1" customWidth="1"/>
    <col min="10" max="10" width="17.28125" style="86" bestFit="1" customWidth="1"/>
    <col min="11" max="11" width="15.140625" style="86" customWidth="1"/>
    <col min="12" max="12" width="14.7109375" style="86" customWidth="1"/>
    <col min="13" max="13" width="16.57421875" style="86" customWidth="1"/>
    <col min="14" max="14" width="17.00390625" style="86" customWidth="1"/>
    <col min="15" max="15" width="15.57421875" style="86" customWidth="1"/>
    <col min="16" max="16" width="19.57421875" style="86" bestFit="1" customWidth="1"/>
    <col min="17" max="17" width="26.421875" style="86" customWidth="1"/>
    <col min="18" max="18" width="9.140625" style="86" customWidth="1"/>
    <col min="19" max="19" width="19.421875" style="86" customWidth="1"/>
    <col min="20" max="20" width="9.140625" style="86" customWidth="1"/>
    <col min="21" max="21" width="18.140625" style="86" customWidth="1"/>
    <col min="22" max="22" width="16.57421875" style="86" customWidth="1"/>
    <col min="23" max="16384" width="9.140625" style="86" customWidth="1"/>
  </cols>
  <sheetData>
    <row r="1" ht="18.75" customHeight="1">
      <c r="O1" s="65" t="s">
        <v>157</v>
      </c>
    </row>
    <row r="2" spans="1:15" s="87" customFormat="1" ht="31.5" customHeight="1">
      <c r="A2" s="200" t="s">
        <v>154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2"/>
    </row>
    <row r="3" spans="1:25" s="90" customFormat="1" ht="19.5" customHeight="1">
      <c r="A3" s="203" t="s">
        <v>151</v>
      </c>
      <c r="B3" s="191" t="s">
        <v>2</v>
      </c>
      <c r="C3" s="191" t="s">
        <v>50</v>
      </c>
      <c r="D3" s="205"/>
      <c r="E3" s="203" t="s">
        <v>51</v>
      </c>
      <c r="F3" s="206" t="s">
        <v>52</v>
      </c>
      <c r="G3" s="207" t="s">
        <v>50</v>
      </c>
      <c r="H3" s="207"/>
      <c r="I3" s="207"/>
      <c r="J3" s="207"/>
      <c r="K3" s="207"/>
      <c r="L3" s="207"/>
      <c r="M3" s="207"/>
      <c r="N3" s="207"/>
      <c r="O3" s="207"/>
      <c r="P3" s="88"/>
      <c r="Q3" s="89"/>
      <c r="R3" s="89"/>
      <c r="S3" s="89"/>
      <c r="T3" s="89"/>
      <c r="U3" s="89"/>
      <c r="V3" s="89"/>
      <c r="W3" s="89"/>
      <c r="X3" s="89"/>
      <c r="Y3" s="89"/>
    </row>
    <row r="4" spans="1:25" s="5" customFormat="1" ht="120" customHeight="1">
      <c r="A4" s="203"/>
      <c r="B4" s="204"/>
      <c r="C4" s="128" t="s">
        <v>53</v>
      </c>
      <c r="D4" s="105" t="s">
        <v>4</v>
      </c>
      <c r="E4" s="205"/>
      <c r="F4" s="206"/>
      <c r="G4" s="128" t="s">
        <v>54</v>
      </c>
      <c r="H4" s="128" t="s">
        <v>55</v>
      </c>
      <c r="I4" s="128" t="s">
        <v>56</v>
      </c>
      <c r="J4" s="128" t="s">
        <v>57</v>
      </c>
      <c r="K4" s="128" t="s">
        <v>58</v>
      </c>
      <c r="L4" s="128" t="s">
        <v>59</v>
      </c>
      <c r="M4" s="128" t="s">
        <v>60</v>
      </c>
      <c r="N4" s="129" t="s">
        <v>61</v>
      </c>
      <c r="O4" s="128" t="s">
        <v>62</v>
      </c>
      <c r="P4" s="88"/>
      <c r="Q4" s="89"/>
      <c r="R4" s="89"/>
      <c r="S4" s="89"/>
      <c r="T4" s="89"/>
      <c r="U4" s="89"/>
      <c r="V4" s="89"/>
      <c r="W4" s="89"/>
      <c r="X4" s="89"/>
      <c r="Y4" s="89"/>
    </row>
    <row r="5" spans="1:17" s="87" customFormat="1" ht="21" customHeight="1">
      <c r="A5" s="114" t="s">
        <v>13</v>
      </c>
      <c r="B5" s="92">
        <v>23120768.88</v>
      </c>
      <c r="C5" s="93">
        <v>22142386.9</v>
      </c>
      <c r="D5" s="93">
        <v>978381.98</v>
      </c>
      <c r="E5" s="93">
        <v>0</v>
      </c>
      <c r="F5" s="93">
        <v>13038180.27</v>
      </c>
      <c r="G5" s="93">
        <v>8747624.87</v>
      </c>
      <c r="H5" s="93">
        <v>221274.79</v>
      </c>
      <c r="I5" s="93">
        <v>0</v>
      </c>
      <c r="J5" s="93">
        <v>2096341.78</v>
      </c>
      <c r="K5" s="93">
        <v>117328.73</v>
      </c>
      <c r="L5" s="93">
        <v>129726.39</v>
      </c>
      <c r="M5" s="93">
        <v>193752.51</v>
      </c>
      <c r="N5" s="93">
        <v>1489231.14</v>
      </c>
      <c r="O5" s="93">
        <v>42900.06</v>
      </c>
      <c r="P5" s="91"/>
      <c r="Q5" s="91"/>
    </row>
    <row r="6" spans="1:16" s="87" customFormat="1" ht="21" customHeight="1">
      <c r="A6" s="114" t="s">
        <v>14</v>
      </c>
      <c r="B6" s="92">
        <v>8761699.110000001</v>
      </c>
      <c r="C6" s="93">
        <v>8491973.270000001</v>
      </c>
      <c r="D6" s="93">
        <v>269725.84</v>
      </c>
      <c r="E6" s="93">
        <v>0</v>
      </c>
      <c r="F6" s="93">
        <v>6723692.98</v>
      </c>
      <c r="G6" s="93">
        <v>5600398.59</v>
      </c>
      <c r="H6" s="93">
        <v>978888.82</v>
      </c>
      <c r="I6" s="93">
        <v>0</v>
      </c>
      <c r="J6" s="93">
        <v>30937.23</v>
      </c>
      <c r="K6" s="93">
        <v>0</v>
      </c>
      <c r="L6" s="93">
        <v>1485.95</v>
      </c>
      <c r="M6" s="93">
        <v>7144.52</v>
      </c>
      <c r="N6" s="93">
        <v>67854.47</v>
      </c>
      <c r="O6" s="93">
        <v>36983.4</v>
      </c>
      <c r="P6" s="91"/>
    </row>
    <row r="7" spans="1:16" s="87" customFormat="1" ht="21" customHeight="1">
      <c r="A7" s="114" t="s">
        <v>15</v>
      </c>
      <c r="B7" s="92">
        <v>95152896.73</v>
      </c>
      <c r="C7" s="93">
        <v>95156749.86</v>
      </c>
      <c r="D7" s="93">
        <v>-3853.129999999772</v>
      </c>
      <c r="E7" s="93">
        <v>0</v>
      </c>
      <c r="F7" s="93">
        <v>155012434.32999998</v>
      </c>
      <c r="G7" s="93">
        <v>108976768.25999999</v>
      </c>
      <c r="H7" s="93">
        <v>10894296.870000003</v>
      </c>
      <c r="I7" s="93">
        <v>0</v>
      </c>
      <c r="J7" s="93">
        <v>1253999.49</v>
      </c>
      <c r="K7" s="93">
        <v>1951183.86</v>
      </c>
      <c r="L7" s="93">
        <v>2041389.17</v>
      </c>
      <c r="M7" s="93">
        <v>2739220.83</v>
      </c>
      <c r="N7" s="93">
        <v>27155575.850000005</v>
      </c>
      <c r="O7" s="93">
        <v>0</v>
      </c>
      <c r="P7" s="91"/>
    </row>
    <row r="8" spans="1:16" s="87" customFormat="1" ht="21" customHeight="1">
      <c r="A8" s="114" t="s">
        <v>16</v>
      </c>
      <c r="B8" s="92">
        <v>6942626.93</v>
      </c>
      <c r="C8" s="93">
        <v>6062458.04</v>
      </c>
      <c r="D8" s="93">
        <v>880168.89</v>
      </c>
      <c r="E8" s="93">
        <v>0</v>
      </c>
      <c r="F8" s="93">
        <v>4116493.75</v>
      </c>
      <c r="G8" s="93">
        <v>3709520.11</v>
      </c>
      <c r="H8" s="93">
        <v>198261.1</v>
      </c>
      <c r="I8" s="93">
        <v>0</v>
      </c>
      <c r="J8" s="93">
        <v>0</v>
      </c>
      <c r="K8" s="93">
        <v>166.14</v>
      </c>
      <c r="L8" s="93">
        <v>36981.84</v>
      </c>
      <c r="M8" s="93">
        <v>0</v>
      </c>
      <c r="N8" s="93">
        <v>98386</v>
      </c>
      <c r="O8" s="93">
        <v>73178.56</v>
      </c>
      <c r="P8" s="91"/>
    </row>
    <row r="9" spans="1:16" s="87" customFormat="1" ht="21" customHeight="1">
      <c r="A9" s="114" t="s">
        <v>17</v>
      </c>
      <c r="B9" s="92">
        <v>8108559.1000000015</v>
      </c>
      <c r="C9" s="93">
        <v>7911373.910000001</v>
      </c>
      <c r="D9" s="93">
        <v>197185.19</v>
      </c>
      <c r="E9" s="93">
        <v>0</v>
      </c>
      <c r="F9" s="93">
        <v>4453896.449999999</v>
      </c>
      <c r="G9" s="93">
        <v>3519805.75</v>
      </c>
      <c r="H9" s="93">
        <v>849473.33</v>
      </c>
      <c r="I9" s="93">
        <v>0</v>
      </c>
      <c r="J9" s="93">
        <v>1366.92</v>
      </c>
      <c r="K9" s="93">
        <v>7819.54</v>
      </c>
      <c r="L9" s="93">
        <v>25593.06</v>
      </c>
      <c r="M9" s="93">
        <v>0</v>
      </c>
      <c r="N9" s="93">
        <v>38370.04</v>
      </c>
      <c r="O9" s="93">
        <v>11467.81</v>
      </c>
      <c r="P9" s="91"/>
    </row>
    <row r="10" spans="1:16" s="87" customFormat="1" ht="21" customHeight="1">
      <c r="A10" s="114" t="s">
        <v>18</v>
      </c>
      <c r="B10" s="92">
        <v>13727156.799999999</v>
      </c>
      <c r="C10" s="93">
        <v>13012437.18</v>
      </c>
      <c r="D10" s="93">
        <v>714719.62</v>
      </c>
      <c r="E10" s="93">
        <v>0</v>
      </c>
      <c r="F10" s="93">
        <v>5762727.183999988</v>
      </c>
      <c r="G10" s="93">
        <v>4745356.613999989</v>
      </c>
      <c r="H10" s="94">
        <v>335324.31</v>
      </c>
      <c r="I10" s="93">
        <v>0</v>
      </c>
      <c r="J10" s="93">
        <v>113260.36</v>
      </c>
      <c r="K10" s="93">
        <v>1529.02</v>
      </c>
      <c r="L10" s="93">
        <v>156802.42</v>
      </c>
      <c r="M10" s="94">
        <v>135236.57</v>
      </c>
      <c r="N10" s="94">
        <v>247824.43</v>
      </c>
      <c r="O10" s="93">
        <v>27393.46</v>
      </c>
      <c r="P10" s="91"/>
    </row>
    <row r="11" spans="1:16" s="87" customFormat="1" ht="21" customHeight="1">
      <c r="A11" s="114" t="s">
        <v>19</v>
      </c>
      <c r="B11" s="92">
        <v>15004196.01</v>
      </c>
      <c r="C11" s="93">
        <v>13840157.6</v>
      </c>
      <c r="D11" s="95">
        <v>1164038.41</v>
      </c>
      <c r="E11" s="95">
        <v>0</v>
      </c>
      <c r="F11" s="93">
        <v>9345075.420000002</v>
      </c>
      <c r="G11" s="95">
        <v>8933025.96</v>
      </c>
      <c r="H11" s="95">
        <v>116319.14</v>
      </c>
      <c r="I11" s="95">
        <v>0</v>
      </c>
      <c r="J11" s="95">
        <v>0</v>
      </c>
      <c r="K11" s="95">
        <v>2109.48</v>
      </c>
      <c r="L11" s="95">
        <v>74403.88</v>
      </c>
      <c r="M11" s="95">
        <v>11491.37</v>
      </c>
      <c r="N11" s="95">
        <v>207725.59</v>
      </c>
      <c r="O11" s="95">
        <v>0</v>
      </c>
      <c r="P11" s="91"/>
    </row>
    <row r="12" spans="1:16" s="87" customFormat="1" ht="21" customHeight="1">
      <c r="A12" s="114" t="s">
        <v>20</v>
      </c>
      <c r="B12" s="92">
        <v>7896513.250000001</v>
      </c>
      <c r="C12" s="93">
        <v>7811338.470000001</v>
      </c>
      <c r="D12" s="93">
        <v>85174.78</v>
      </c>
      <c r="E12" s="93">
        <v>0</v>
      </c>
      <c r="F12" s="93">
        <v>5137970.539999999</v>
      </c>
      <c r="G12" s="93">
        <v>4928684.39</v>
      </c>
      <c r="H12" s="93">
        <v>0</v>
      </c>
      <c r="I12" s="93">
        <v>0</v>
      </c>
      <c r="J12" s="93">
        <v>0</v>
      </c>
      <c r="K12" s="93">
        <v>0</v>
      </c>
      <c r="L12" s="93">
        <v>787.11</v>
      </c>
      <c r="M12" s="93">
        <v>2522.05</v>
      </c>
      <c r="N12" s="93">
        <v>158323.35</v>
      </c>
      <c r="O12" s="93">
        <v>47653.64</v>
      </c>
      <c r="P12" s="91"/>
    </row>
    <row r="13" spans="1:16" s="87" customFormat="1" ht="21" customHeight="1">
      <c r="A13" s="114" t="s">
        <v>21</v>
      </c>
      <c r="B13" s="92">
        <v>10858468.67</v>
      </c>
      <c r="C13" s="93">
        <v>9973666.91</v>
      </c>
      <c r="D13" s="93">
        <v>884801.76</v>
      </c>
      <c r="E13" s="93">
        <v>0</v>
      </c>
      <c r="F13" s="93">
        <v>8949264.05</v>
      </c>
      <c r="G13" s="93">
        <v>8584662.71</v>
      </c>
      <c r="H13" s="93">
        <v>78717.69</v>
      </c>
      <c r="I13" s="93">
        <v>0</v>
      </c>
      <c r="J13" s="93">
        <v>0</v>
      </c>
      <c r="K13" s="93">
        <v>857.21</v>
      </c>
      <c r="L13" s="93">
        <v>10727.52</v>
      </c>
      <c r="M13" s="93">
        <v>30.83</v>
      </c>
      <c r="N13" s="93">
        <v>228353.73</v>
      </c>
      <c r="O13" s="93">
        <v>45914.36</v>
      </c>
      <c r="P13" s="91"/>
    </row>
    <row r="14" spans="1:16" s="87" customFormat="1" ht="21" customHeight="1">
      <c r="A14" s="114" t="s">
        <v>22</v>
      </c>
      <c r="B14" s="92">
        <v>43426789.54</v>
      </c>
      <c r="C14" s="93">
        <v>41382609.9</v>
      </c>
      <c r="D14" s="93">
        <v>2044179.64</v>
      </c>
      <c r="E14" s="93">
        <v>0</v>
      </c>
      <c r="F14" s="93">
        <v>39683678.190091886</v>
      </c>
      <c r="G14" s="93">
        <v>36265752.270091884</v>
      </c>
      <c r="H14" s="93">
        <v>1707376.09</v>
      </c>
      <c r="I14" s="93">
        <v>0</v>
      </c>
      <c r="J14" s="93">
        <v>854836.44</v>
      </c>
      <c r="K14" s="93">
        <v>334718.31</v>
      </c>
      <c r="L14" s="93">
        <v>133794</v>
      </c>
      <c r="M14" s="93">
        <v>36868.9</v>
      </c>
      <c r="N14" s="93">
        <v>168842.12</v>
      </c>
      <c r="O14" s="93">
        <v>181490.06</v>
      </c>
      <c r="P14" s="91"/>
    </row>
    <row r="15" spans="1:16" s="87" customFormat="1" ht="21" customHeight="1">
      <c r="A15" s="114" t="s">
        <v>23</v>
      </c>
      <c r="B15" s="92">
        <v>11291317.7</v>
      </c>
      <c r="C15" s="93">
        <v>10308203.44</v>
      </c>
      <c r="D15" s="95">
        <v>983114.26</v>
      </c>
      <c r="E15" s="95">
        <v>0</v>
      </c>
      <c r="F15" s="93">
        <v>6974657.19</v>
      </c>
      <c r="G15" s="95">
        <v>4506478.16</v>
      </c>
      <c r="H15" s="95">
        <v>1719926.63</v>
      </c>
      <c r="I15" s="95">
        <v>0</v>
      </c>
      <c r="J15" s="95">
        <v>310791.62</v>
      </c>
      <c r="K15" s="95">
        <v>164415.57</v>
      </c>
      <c r="L15" s="95">
        <v>61473.91</v>
      </c>
      <c r="M15" s="95">
        <v>744.38</v>
      </c>
      <c r="N15" s="95">
        <v>127864.89</v>
      </c>
      <c r="O15" s="93">
        <v>82962.03</v>
      </c>
      <c r="P15" s="91"/>
    </row>
    <row r="16" spans="1:16" s="87" customFormat="1" ht="21" customHeight="1">
      <c r="A16" s="114" t="s">
        <v>63</v>
      </c>
      <c r="B16" s="92">
        <v>12270964.579999998</v>
      </c>
      <c r="C16" s="93">
        <v>11315237.369999997</v>
      </c>
      <c r="D16" s="93">
        <v>955727.21</v>
      </c>
      <c r="E16" s="93">
        <v>399997.05</v>
      </c>
      <c r="F16" s="93">
        <v>7774659.8</v>
      </c>
      <c r="G16" s="93">
        <v>4362793.22</v>
      </c>
      <c r="H16" s="93">
        <v>2709755.86</v>
      </c>
      <c r="I16" s="93">
        <v>0</v>
      </c>
      <c r="J16" s="93">
        <v>0</v>
      </c>
      <c r="K16" s="93">
        <v>97397.2</v>
      </c>
      <c r="L16" s="93">
        <v>178707.89</v>
      </c>
      <c r="M16" s="93">
        <v>47065.97</v>
      </c>
      <c r="N16" s="93">
        <v>291487.7</v>
      </c>
      <c r="O16" s="93">
        <v>87451.96</v>
      </c>
      <c r="P16" s="91"/>
    </row>
    <row r="17" spans="1:16" s="87" customFormat="1" ht="21" customHeight="1">
      <c r="A17" s="114" t="s">
        <v>25</v>
      </c>
      <c r="B17" s="92">
        <v>13946902.979999999</v>
      </c>
      <c r="C17" s="93">
        <v>13347762.799999999</v>
      </c>
      <c r="D17" s="93">
        <v>599140.18</v>
      </c>
      <c r="E17" s="93">
        <v>0</v>
      </c>
      <c r="F17" s="93">
        <v>11796663.980000002</v>
      </c>
      <c r="G17" s="93">
        <v>9654027.23</v>
      </c>
      <c r="H17" s="93">
        <v>672070.3</v>
      </c>
      <c r="I17" s="93">
        <v>0</v>
      </c>
      <c r="J17" s="93">
        <v>472557.72</v>
      </c>
      <c r="K17" s="93">
        <v>360845.73</v>
      </c>
      <c r="L17" s="93">
        <v>137860.52</v>
      </c>
      <c r="M17" s="93">
        <v>4288.46</v>
      </c>
      <c r="N17" s="93">
        <v>476468.23</v>
      </c>
      <c r="O17" s="93">
        <v>18545.79</v>
      </c>
      <c r="P17" s="91"/>
    </row>
    <row r="18" spans="1:16" s="87" customFormat="1" ht="21" customHeight="1">
      <c r="A18" s="114" t="s">
        <v>26</v>
      </c>
      <c r="B18" s="92">
        <v>13668453.319999995</v>
      </c>
      <c r="C18" s="93">
        <v>12782581.169999994</v>
      </c>
      <c r="D18" s="93">
        <v>885872.15</v>
      </c>
      <c r="E18" s="93">
        <v>0</v>
      </c>
      <c r="F18" s="93">
        <v>7513825.899999999</v>
      </c>
      <c r="G18" s="93">
        <v>4754325.02</v>
      </c>
      <c r="H18" s="93">
        <v>1863126.51</v>
      </c>
      <c r="I18" s="93">
        <v>0</v>
      </c>
      <c r="J18" s="93">
        <v>345340.78</v>
      </c>
      <c r="K18" s="93">
        <v>75949.84</v>
      </c>
      <c r="L18" s="93">
        <v>27321.81</v>
      </c>
      <c r="M18" s="93">
        <v>369.22</v>
      </c>
      <c r="N18" s="93">
        <v>390207.9</v>
      </c>
      <c r="O18" s="94">
        <v>57184.82</v>
      </c>
      <c r="P18" s="91"/>
    </row>
    <row r="19" spans="1:16" s="87" customFormat="1" ht="21" customHeight="1">
      <c r="A19" s="114" t="s">
        <v>27</v>
      </c>
      <c r="B19" s="92">
        <v>10883871.05</v>
      </c>
      <c r="C19" s="93">
        <v>10712501.64</v>
      </c>
      <c r="D19" s="93">
        <v>171369.41</v>
      </c>
      <c r="E19" s="93">
        <v>0</v>
      </c>
      <c r="F19" s="93">
        <v>7823317.830000001</v>
      </c>
      <c r="G19" s="93">
        <v>5907201.3</v>
      </c>
      <c r="H19" s="93">
        <v>1491566.86</v>
      </c>
      <c r="I19" s="93">
        <v>0</v>
      </c>
      <c r="J19" s="93">
        <v>64494.69</v>
      </c>
      <c r="K19" s="93">
        <v>5985.82</v>
      </c>
      <c r="L19" s="93">
        <v>59837.54</v>
      </c>
      <c r="M19" s="93">
        <v>3489.24</v>
      </c>
      <c r="N19" s="93">
        <v>275487.54</v>
      </c>
      <c r="O19" s="93">
        <v>15254.84</v>
      </c>
      <c r="P19" s="91"/>
    </row>
    <row r="20" spans="1:16" s="87" customFormat="1" ht="21" customHeight="1">
      <c r="A20" s="114" t="s">
        <v>28</v>
      </c>
      <c r="B20" s="92">
        <v>16772726.480000002</v>
      </c>
      <c r="C20" s="93">
        <v>15942849.850000001</v>
      </c>
      <c r="D20" s="93">
        <v>829876.63</v>
      </c>
      <c r="E20" s="93">
        <v>0</v>
      </c>
      <c r="F20" s="93">
        <v>11339381.359999998</v>
      </c>
      <c r="G20" s="93">
        <v>8648628.95</v>
      </c>
      <c r="H20" s="92">
        <v>1875082.82</v>
      </c>
      <c r="I20" s="93">
        <v>0</v>
      </c>
      <c r="J20" s="93">
        <v>219213.62</v>
      </c>
      <c r="K20" s="92">
        <v>16225.28</v>
      </c>
      <c r="L20" s="92">
        <v>95290.19</v>
      </c>
      <c r="M20" s="93">
        <v>41223.41</v>
      </c>
      <c r="N20" s="93">
        <v>288650.25</v>
      </c>
      <c r="O20" s="93">
        <v>155066.84</v>
      </c>
      <c r="P20" s="91"/>
    </row>
    <row r="21" spans="1:16" s="87" customFormat="1" ht="21" customHeight="1">
      <c r="A21" s="114" t="s">
        <v>29</v>
      </c>
      <c r="B21" s="92">
        <v>11787127.379999999</v>
      </c>
      <c r="C21" s="93">
        <v>11720277.499999998</v>
      </c>
      <c r="D21" s="93">
        <v>66849.88</v>
      </c>
      <c r="E21" s="93">
        <v>0</v>
      </c>
      <c r="F21" s="93">
        <v>8225907.300000001</v>
      </c>
      <c r="G21" s="93">
        <v>7694817.26</v>
      </c>
      <c r="H21" s="93">
        <v>116043.81</v>
      </c>
      <c r="I21" s="93">
        <v>0</v>
      </c>
      <c r="J21" s="93">
        <v>213678.21</v>
      </c>
      <c r="K21" s="93">
        <v>830.87</v>
      </c>
      <c r="L21" s="93">
        <v>64580.19</v>
      </c>
      <c r="M21" s="93">
        <v>3575.61</v>
      </c>
      <c r="N21" s="93">
        <v>112764.82</v>
      </c>
      <c r="O21" s="93">
        <v>19616.53</v>
      </c>
      <c r="P21" s="91"/>
    </row>
    <row r="22" spans="1:16" s="87" customFormat="1" ht="21" customHeight="1">
      <c r="A22" s="114" t="s">
        <v>30</v>
      </c>
      <c r="B22" s="92">
        <v>18154995.9</v>
      </c>
      <c r="C22" s="93">
        <v>16653285.329999998</v>
      </c>
      <c r="D22" s="93">
        <v>1501710.57</v>
      </c>
      <c r="E22" s="93">
        <v>0</v>
      </c>
      <c r="F22" s="93">
        <v>13566206.000000002</v>
      </c>
      <c r="G22" s="93">
        <v>10419318.38</v>
      </c>
      <c r="H22" s="93">
        <v>786766.63</v>
      </c>
      <c r="I22" s="93">
        <v>136044.74</v>
      </c>
      <c r="J22" s="93">
        <v>1472380.41</v>
      </c>
      <c r="K22" s="93">
        <v>13064.81</v>
      </c>
      <c r="L22" s="93">
        <v>16962.72</v>
      </c>
      <c r="M22" s="93">
        <v>36605.69</v>
      </c>
      <c r="N22" s="93">
        <v>336317.35</v>
      </c>
      <c r="O22" s="93">
        <v>348745.27</v>
      </c>
      <c r="P22" s="91"/>
    </row>
    <row r="23" spans="1:16" s="87" customFormat="1" ht="21" customHeight="1">
      <c r="A23" s="114" t="s">
        <v>31</v>
      </c>
      <c r="B23" s="92">
        <v>20658872.33</v>
      </c>
      <c r="C23" s="93">
        <v>19496454.84</v>
      </c>
      <c r="D23" s="93">
        <v>1162417.49</v>
      </c>
      <c r="E23" s="93">
        <v>0</v>
      </c>
      <c r="F23" s="93">
        <v>9739752.82</v>
      </c>
      <c r="G23" s="93">
        <v>8997221.05</v>
      </c>
      <c r="H23" s="93">
        <v>328430.54</v>
      </c>
      <c r="I23" s="93">
        <v>0</v>
      </c>
      <c r="J23" s="93">
        <v>15243.4</v>
      </c>
      <c r="K23" s="93">
        <v>11932.83</v>
      </c>
      <c r="L23" s="93">
        <v>50978.1</v>
      </c>
      <c r="M23" s="93">
        <v>30704.48</v>
      </c>
      <c r="N23" s="93">
        <v>251665.58</v>
      </c>
      <c r="O23" s="93">
        <v>53576.84</v>
      </c>
      <c r="P23" s="91"/>
    </row>
    <row r="24" spans="1:16" s="87" customFormat="1" ht="21" customHeight="1">
      <c r="A24" s="114" t="s">
        <v>32</v>
      </c>
      <c r="B24" s="92">
        <v>16634084.690000001</v>
      </c>
      <c r="C24" s="93">
        <v>16186839.540000001</v>
      </c>
      <c r="D24" s="92">
        <v>447245.15</v>
      </c>
      <c r="E24" s="92">
        <v>0</v>
      </c>
      <c r="F24" s="93">
        <v>9054854.319999998</v>
      </c>
      <c r="G24" s="92">
        <v>5117650.29</v>
      </c>
      <c r="H24" s="92">
        <v>2520857.76</v>
      </c>
      <c r="I24" s="92">
        <v>0</v>
      </c>
      <c r="J24" s="92">
        <v>13334.56</v>
      </c>
      <c r="K24" s="92">
        <v>32451.33</v>
      </c>
      <c r="L24" s="92">
        <v>56328.55</v>
      </c>
      <c r="M24" s="92">
        <v>45499.5</v>
      </c>
      <c r="N24" s="92">
        <v>857801.41</v>
      </c>
      <c r="O24" s="92">
        <v>410930.92</v>
      </c>
      <c r="P24" s="91"/>
    </row>
    <row r="25" spans="1:16" s="87" customFormat="1" ht="21" customHeight="1">
      <c r="A25" s="114" t="s">
        <v>33</v>
      </c>
      <c r="B25" s="92">
        <v>16856707.19</v>
      </c>
      <c r="C25" s="93">
        <v>14726136.420000002</v>
      </c>
      <c r="D25" s="94">
        <v>2130570.77</v>
      </c>
      <c r="E25" s="94">
        <v>0</v>
      </c>
      <c r="F25" s="93">
        <v>9798735.09</v>
      </c>
      <c r="G25" s="94">
        <v>5690969.57</v>
      </c>
      <c r="H25" s="94">
        <v>1890877.57</v>
      </c>
      <c r="I25" s="94">
        <v>0</v>
      </c>
      <c r="J25" s="94">
        <v>221018.64</v>
      </c>
      <c r="K25" s="94">
        <v>5902.22</v>
      </c>
      <c r="L25" s="94">
        <v>60279.64</v>
      </c>
      <c r="M25" s="94">
        <v>4244.09</v>
      </c>
      <c r="N25" s="94">
        <v>183651.03</v>
      </c>
      <c r="O25" s="94">
        <v>1741792.33</v>
      </c>
      <c r="P25" s="91"/>
    </row>
    <row r="26" spans="1:16" s="87" customFormat="1" ht="21" customHeight="1">
      <c r="A26" s="114" t="s">
        <v>34</v>
      </c>
      <c r="B26" s="92">
        <v>7752585.64</v>
      </c>
      <c r="C26" s="93">
        <v>7728927.05</v>
      </c>
      <c r="D26" s="93">
        <v>23658.59</v>
      </c>
      <c r="E26" s="93">
        <v>0</v>
      </c>
      <c r="F26" s="93">
        <v>7636844.22</v>
      </c>
      <c r="G26" s="93">
        <v>7395128.04</v>
      </c>
      <c r="H26" s="93">
        <v>126888.04</v>
      </c>
      <c r="I26" s="93">
        <v>0</v>
      </c>
      <c r="J26" s="93">
        <v>0</v>
      </c>
      <c r="K26" s="93">
        <v>0</v>
      </c>
      <c r="L26" s="93">
        <v>31503.46</v>
      </c>
      <c r="M26" s="93">
        <v>23780.34</v>
      </c>
      <c r="N26" s="93">
        <v>16806.42</v>
      </c>
      <c r="O26" s="93">
        <v>42737.92</v>
      </c>
      <c r="P26" s="91"/>
    </row>
    <row r="27" spans="1:16" s="87" customFormat="1" ht="21" customHeight="1">
      <c r="A27" s="114" t="s">
        <v>35</v>
      </c>
      <c r="B27" s="92">
        <v>8091877.600000001</v>
      </c>
      <c r="C27" s="93">
        <v>8100566.290000001</v>
      </c>
      <c r="D27" s="93">
        <v>-8688.69</v>
      </c>
      <c r="E27" s="93">
        <v>0</v>
      </c>
      <c r="F27" s="93">
        <v>6360881.08</v>
      </c>
      <c r="G27" s="93">
        <v>5769974.63</v>
      </c>
      <c r="H27" s="93">
        <v>152929.88</v>
      </c>
      <c r="I27" s="93">
        <v>0</v>
      </c>
      <c r="J27" s="93">
        <v>255431.88</v>
      </c>
      <c r="K27" s="93">
        <v>2474</v>
      </c>
      <c r="L27" s="93">
        <v>35238.16</v>
      </c>
      <c r="M27" s="93">
        <v>11321.14</v>
      </c>
      <c r="N27" s="93">
        <v>122515.99</v>
      </c>
      <c r="O27" s="93">
        <v>10995.4</v>
      </c>
      <c r="P27" s="91"/>
    </row>
    <row r="28" spans="1:16" s="87" customFormat="1" ht="21" customHeight="1">
      <c r="A28" s="114" t="s">
        <v>36</v>
      </c>
      <c r="B28" s="92">
        <v>12752408.959999997</v>
      </c>
      <c r="C28" s="93">
        <v>11963262.069999997</v>
      </c>
      <c r="D28" s="93">
        <v>789146.89</v>
      </c>
      <c r="E28" s="93">
        <v>40249.91</v>
      </c>
      <c r="F28" s="93">
        <v>7108580.9</v>
      </c>
      <c r="G28" s="93">
        <v>5659995.59</v>
      </c>
      <c r="H28" s="93">
        <v>435956.76</v>
      </c>
      <c r="I28" s="93">
        <v>0</v>
      </c>
      <c r="J28" s="93">
        <v>436191.39</v>
      </c>
      <c r="K28" s="93">
        <v>34407.48</v>
      </c>
      <c r="L28" s="93">
        <v>79417.69</v>
      </c>
      <c r="M28" s="93">
        <v>70976.07</v>
      </c>
      <c r="N28" s="93">
        <v>309260.25</v>
      </c>
      <c r="O28" s="93">
        <v>82375.67</v>
      </c>
      <c r="P28" s="91"/>
    </row>
    <row r="29" spans="1:16" s="87" customFormat="1" ht="21" customHeight="1">
      <c r="A29" s="114" t="s">
        <v>37</v>
      </c>
      <c r="B29" s="92">
        <v>11472351.35</v>
      </c>
      <c r="C29" s="93">
        <v>11118185.37</v>
      </c>
      <c r="D29" s="93">
        <v>354165.98</v>
      </c>
      <c r="E29" s="93">
        <v>0</v>
      </c>
      <c r="F29" s="93">
        <v>9273026.18</v>
      </c>
      <c r="G29" s="93">
        <v>7466996.6</v>
      </c>
      <c r="H29" s="93">
        <v>1310601.48</v>
      </c>
      <c r="I29" s="93">
        <v>0</v>
      </c>
      <c r="J29" s="93">
        <v>21573.02</v>
      </c>
      <c r="K29" s="93">
        <v>18987.72</v>
      </c>
      <c r="L29" s="93">
        <v>53636.84</v>
      </c>
      <c r="M29" s="93">
        <v>2730.58</v>
      </c>
      <c r="N29" s="93">
        <v>259175.1</v>
      </c>
      <c r="O29" s="93">
        <v>139324.84</v>
      </c>
      <c r="P29" s="91"/>
    </row>
    <row r="30" spans="1:16" s="87" customFormat="1" ht="21" customHeight="1">
      <c r="A30" s="114" t="s">
        <v>38</v>
      </c>
      <c r="B30" s="92">
        <v>2180268.36</v>
      </c>
      <c r="C30" s="93">
        <v>2359783.53</v>
      </c>
      <c r="D30" s="93">
        <v>-179515.17</v>
      </c>
      <c r="E30" s="93">
        <v>0</v>
      </c>
      <c r="F30" s="93">
        <v>1654299.2100000002</v>
      </c>
      <c r="G30" s="93">
        <v>1267972.02</v>
      </c>
      <c r="H30" s="93">
        <v>37988.31</v>
      </c>
      <c r="I30" s="93">
        <v>0</v>
      </c>
      <c r="J30" s="93">
        <v>212505.28</v>
      </c>
      <c r="K30" s="93">
        <v>0</v>
      </c>
      <c r="L30" s="93">
        <v>1600.55</v>
      </c>
      <c r="M30" s="93">
        <v>0</v>
      </c>
      <c r="N30" s="93">
        <v>115292.44</v>
      </c>
      <c r="O30" s="93">
        <v>18940.61</v>
      </c>
      <c r="P30" s="91"/>
    </row>
    <row r="31" spans="1:16" s="87" customFormat="1" ht="21" customHeight="1">
      <c r="A31" s="114" t="s">
        <v>64</v>
      </c>
      <c r="B31" s="92">
        <v>4395887.51</v>
      </c>
      <c r="C31" s="93">
        <v>4715544.72</v>
      </c>
      <c r="D31" s="93">
        <v>-319657.21</v>
      </c>
      <c r="E31" s="93">
        <v>0</v>
      </c>
      <c r="F31" s="93">
        <v>4514407.2</v>
      </c>
      <c r="G31" s="93">
        <v>4162516.93</v>
      </c>
      <c r="H31" s="93">
        <v>120375.63</v>
      </c>
      <c r="I31" s="93">
        <v>0</v>
      </c>
      <c r="J31" s="93">
        <v>0</v>
      </c>
      <c r="K31" s="93">
        <v>0</v>
      </c>
      <c r="L31" s="93">
        <v>143040.58</v>
      </c>
      <c r="M31" s="93">
        <v>3685.84</v>
      </c>
      <c r="N31" s="93">
        <v>43112.16</v>
      </c>
      <c r="O31" s="93">
        <v>41676.06</v>
      </c>
      <c r="P31" s="91"/>
    </row>
    <row r="32" spans="1:16" s="87" customFormat="1" ht="21" customHeight="1">
      <c r="A32" s="114" t="s">
        <v>40</v>
      </c>
      <c r="B32" s="92">
        <v>14568895.450000001</v>
      </c>
      <c r="C32" s="93">
        <v>13978124.8</v>
      </c>
      <c r="D32" s="93">
        <v>590770.65</v>
      </c>
      <c r="E32" s="93">
        <v>0</v>
      </c>
      <c r="F32" s="93">
        <v>13605568.990000002</v>
      </c>
      <c r="G32" s="93">
        <v>10055245.71</v>
      </c>
      <c r="H32" s="93">
        <v>2288547.66</v>
      </c>
      <c r="I32" s="93">
        <v>0</v>
      </c>
      <c r="J32" s="93">
        <v>110379.63</v>
      </c>
      <c r="K32" s="93">
        <v>164135.75</v>
      </c>
      <c r="L32" s="93">
        <v>112841.84</v>
      </c>
      <c r="M32" s="93">
        <v>22975.99</v>
      </c>
      <c r="N32" s="93">
        <v>851442.41</v>
      </c>
      <c r="O32" s="93">
        <v>0</v>
      </c>
      <c r="P32" s="91"/>
    </row>
    <row r="33" spans="1:16" s="87" customFormat="1" ht="21" customHeight="1">
      <c r="A33" s="114" t="s">
        <v>41</v>
      </c>
      <c r="B33" s="92">
        <v>6326318.75</v>
      </c>
      <c r="C33" s="93">
        <v>6115818.39</v>
      </c>
      <c r="D33" s="93">
        <v>210500.36</v>
      </c>
      <c r="E33" s="93">
        <v>0</v>
      </c>
      <c r="F33" s="93">
        <v>4490078.489999999</v>
      </c>
      <c r="G33" s="93">
        <v>3841265.9</v>
      </c>
      <c r="H33" s="93">
        <v>4620.56</v>
      </c>
      <c r="I33" s="93">
        <v>0</v>
      </c>
      <c r="J33" s="93">
        <v>0</v>
      </c>
      <c r="K33" s="93">
        <v>384743.35</v>
      </c>
      <c r="L33" s="93">
        <v>39920.74</v>
      </c>
      <c r="M33" s="93">
        <v>2700.89</v>
      </c>
      <c r="N33" s="93">
        <v>196777.62</v>
      </c>
      <c r="O33" s="93">
        <v>20049.43</v>
      </c>
      <c r="P33" s="91"/>
    </row>
    <row r="34" spans="1:16" s="87" customFormat="1" ht="21" customHeight="1">
      <c r="A34" s="114" t="s">
        <v>42</v>
      </c>
      <c r="B34" s="92">
        <v>20707515.57</v>
      </c>
      <c r="C34" s="93">
        <v>19159424.87</v>
      </c>
      <c r="D34" s="93">
        <v>1548090.7</v>
      </c>
      <c r="E34" s="93">
        <v>0</v>
      </c>
      <c r="F34" s="93">
        <v>15368060.860000001</v>
      </c>
      <c r="G34" s="93">
        <v>12477347.56</v>
      </c>
      <c r="H34" s="93">
        <v>1800501.27</v>
      </c>
      <c r="I34" s="93">
        <v>0</v>
      </c>
      <c r="J34" s="93">
        <v>472578.46</v>
      </c>
      <c r="K34" s="93">
        <v>48003.6</v>
      </c>
      <c r="L34" s="93">
        <v>44594.62</v>
      </c>
      <c r="M34" s="93">
        <v>228644.9</v>
      </c>
      <c r="N34" s="93">
        <v>260061.99</v>
      </c>
      <c r="O34" s="93">
        <v>36328.46</v>
      </c>
      <c r="P34" s="91"/>
    </row>
    <row r="35" spans="1:16" s="87" customFormat="1" ht="21" customHeight="1">
      <c r="A35" s="114" t="s">
        <v>43</v>
      </c>
      <c r="B35" s="92">
        <v>20467562.74</v>
      </c>
      <c r="C35" s="93">
        <v>22360210.669999998</v>
      </c>
      <c r="D35" s="93">
        <v>-1892647.93</v>
      </c>
      <c r="E35" s="93">
        <v>0</v>
      </c>
      <c r="F35" s="93">
        <v>14933562.21</v>
      </c>
      <c r="G35" s="93">
        <v>13356097.57</v>
      </c>
      <c r="H35" s="93">
        <v>663426.61</v>
      </c>
      <c r="I35" s="93">
        <v>0</v>
      </c>
      <c r="J35" s="93">
        <v>32267.36</v>
      </c>
      <c r="K35" s="93">
        <v>76470.3</v>
      </c>
      <c r="L35" s="93">
        <v>148587.49</v>
      </c>
      <c r="M35" s="93">
        <v>65065.71</v>
      </c>
      <c r="N35" s="93">
        <v>567180.43</v>
      </c>
      <c r="O35" s="93">
        <v>24466.74</v>
      </c>
      <c r="P35" s="91"/>
    </row>
    <row r="36" spans="1:16" s="87" customFormat="1" ht="21" customHeight="1">
      <c r="A36" s="114" t="s">
        <v>65</v>
      </c>
      <c r="B36" s="92">
        <v>2301311.06</v>
      </c>
      <c r="C36" s="93">
        <v>2084247.98</v>
      </c>
      <c r="D36" s="93">
        <v>217063.08</v>
      </c>
      <c r="E36" s="93">
        <v>0</v>
      </c>
      <c r="F36" s="93">
        <v>998910.8600000001</v>
      </c>
      <c r="G36" s="93">
        <v>806570.35</v>
      </c>
      <c r="H36" s="93">
        <v>64535.88</v>
      </c>
      <c r="I36" s="93">
        <v>0</v>
      </c>
      <c r="J36" s="93">
        <v>16885.6</v>
      </c>
      <c r="K36" s="93">
        <v>3127.62</v>
      </c>
      <c r="L36" s="93">
        <v>16603.91</v>
      </c>
      <c r="M36" s="93">
        <v>270.78</v>
      </c>
      <c r="N36" s="93">
        <v>26711.54</v>
      </c>
      <c r="O36" s="93">
        <v>64205.18</v>
      </c>
      <c r="P36" s="91"/>
    </row>
    <row r="37" spans="1:16" s="87" customFormat="1" ht="21" customHeight="1">
      <c r="A37" s="114" t="s">
        <v>66</v>
      </c>
      <c r="B37" s="92">
        <v>5346653.63</v>
      </c>
      <c r="C37" s="93">
        <v>5219489.35</v>
      </c>
      <c r="D37" s="93">
        <v>127164.28</v>
      </c>
      <c r="E37" s="93">
        <v>0</v>
      </c>
      <c r="F37" s="93">
        <v>3302670.269999994</v>
      </c>
      <c r="G37" s="93">
        <v>2745314.8899999936</v>
      </c>
      <c r="H37" s="93">
        <v>292292.26</v>
      </c>
      <c r="I37" s="93">
        <v>0</v>
      </c>
      <c r="J37" s="93">
        <v>7061.02</v>
      </c>
      <c r="K37" s="93">
        <v>0</v>
      </c>
      <c r="L37" s="93">
        <v>14127.68</v>
      </c>
      <c r="M37" s="93">
        <v>10362.38</v>
      </c>
      <c r="N37" s="93">
        <v>190429.74</v>
      </c>
      <c r="O37" s="93">
        <v>43082.3</v>
      </c>
      <c r="P37" s="91"/>
    </row>
    <row r="38" spans="1:16" s="87" customFormat="1" ht="21" customHeight="1">
      <c r="A38" s="114" t="s">
        <v>46</v>
      </c>
      <c r="B38" s="92">
        <v>14418760.289999997</v>
      </c>
      <c r="C38" s="93">
        <v>13575684.829999998</v>
      </c>
      <c r="D38" s="93">
        <v>843075.46</v>
      </c>
      <c r="E38" s="93">
        <v>0</v>
      </c>
      <c r="F38" s="93">
        <v>12063807.34</v>
      </c>
      <c r="G38" s="93">
        <v>9093638.08</v>
      </c>
      <c r="H38" s="93">
        <v>1103924.11</v>
      </c>
      <c r="I38" s="93">
        <v>0</v>
      </c>
      <c r="J38" s="93">
        <v>917585.4</v>
      </c>
      <c r="K38" s="93">
        <v>487120.17</v>
      </c>
      <c r="L38" s="93">
        <v>251305.43</v>
      </c>
      <c r="M38" s="93">
        <v>0</v>
      </c>
      <c r="N38" s="93">
        <v>112939.3</v>
      </c>
      <c r="O38" s="93">
        <v>97294.85</v>
      </c>
      <c r="P38" s="91"/>
    </row>
    <row r="39" spans="1:16" s="87" customFormat="1" ht="21" customHeight="1">
      <c r="A39" s="114" t="s">
        <v>47</v>
      </c>
      <c r="B39" s="92">
        <v>9069215.570000002</v>
      </c>
      <c r="C39" s="93">
        <v>8524919.850000001</v>
      </c>
      <c r="D39" s="93">
        <v>544295.72</v>
      </c>
      <c r="E39" s="93">
        <v>0</v>
      </c>
      <c r="F39" s="93">
        <v>4567216.140000001</v>
      </c>
      <c r="G39" s="93">
        <v>3639916.37</v>
      </c>
      <c r="H39" s="93">
        <v>11300.84</v>
      </c>
      <c r="I39" s="93">
        <v>0</v>
      </c>
      <c r="J39" s="93">
        <v>11019.89</v>
      </c>
      <c r="K39" s="93">
        <v>22268.43</v>
      </c>
      <c r="L39" s="93">
        <v>68129.13</v>
      </c>
      <c r="M39" s="93">
        <v>2744.97</v>
      </c>
      <c r="N39" s="93">
        <v>317952.01</v>
      </c>
      <c r="O39" s="93">
        <v>493884.5</v>
      </c>
      <c r="P39" s="91"/>
    </row>
    <row r="40" spans="1:16" s="87" customFormat="1" ht="21" customHeight="1" thickBot="1">
      <c r="A40" s="130" t="s">
        <v>48</v>
      </c>
      <c r="B40" s="131">
        <v>16018289.000000002</v>
      </c>
      <c r="C40" s="96">
        <v>14226456.780000001</v>
      </c>
      <c r="D40" s="96">
        <v>1791832.22</v>
      </c>
      <c r="E40" s="96">
        <v>0</v>
      </c>
      <c r="F40" s="96">
        <v>10429294.36</v>
      </c>
      <c r="G40" s="96">
        <v>8855886.52</v>
      </c>
      <c r="H40" s="96">
        <v>692315.74</v>
      </c>
      <c r="I40" s="96">
        <v>0</v>
      </c>
      <c r="J40" s="96">
        <v>35121.69</v>
      </c>
      <c r="K40" s="96">
        <v>119770.76</v>
      </c>
      <c r="L40" s="96">
        <v>63530.14</v>
      </c>
      <c r="M40" s="96">
        <v>7805.01</v>
      </c>
      <c r="N40" s="96">
        <v>565531.86</v>
      </c>
      <c r="O40" s="96">
        <v>89332.64</v>
      </c>
      <c r="P40" s="91"/>
    </row>
    <row r="41" spans="1:16" s="89" customFormat="1" ht="21" customHeight="1" thickBot="1">
      <c r="A41" s="132" t="s">
        <v>158</v>
      </c>
      <c r="B41" s="133">
        <v>551795600.1</v>
      </c>
      <c r="C41" s="133">
        <v>530207928.4900001</v>
      </c>
      <c r="D41" s="133">
        <v>21587671.609999996</v>
      </c>
      <c r="E41" s="133">
        <v>440246.95999999996</v>
      </c>
      <c r="F41" s="133">
        <v>472138583.06409174</v>
      </c>
      <c r="G41" s="133">
        <v>366358896.7140918</v>
      </c>
      <c r="H41" s="133">
        <v>40460642.46000001</v>
      </c>
      <c r="I41" s="133">
        <v>136044.74</v>
      </c>
      <c r="J41" s="133">
        <v>10227396.49</v>
      </c>
      <c r="K41" s="133">
        <v>4562222.97</v>
      </c>
      <c r="L41" s="133">
        <v>4525390.66</v>
      </c>
      <c r="M41" s="133">
        <v>3797142.2299999995</v>
      </c>
      <c r="N41" s="133">
        <v>37408042.67999999</v>
      </c>
      <c r="O41" s="133">
        <v>4662804.12</v>
      </c>
      <c r="P41" s="88"/>
    </row>
    <row r="42" spans="1:15" s="89" customFormat="1" ht="21" customHeight="1" thickBot="1">
      <c r="A42" s="134" t="s">
        <v>67</v>
      </c>
      <c r="B42" s="120">
        <v>11964615.07</v>
      </c>
      <c r="C42" s="135">
        <v>11964615.07</v>
      </c>
      <c r="D42" s="120">
        <v>0</v>
      </c>
      <c r="E42" s="120">
        <v>0</v>
      </c>
      <c r="F42" s="135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</row>
    <row r="43" spans="1:15" s="89" customFormat="1" ht="21" customHeight="1" thickBot="1">
      <c r="A43" s="136" t="s">
        <v>161</v>
      </c>
      <c r="B43" s="120">
        <v>563760215.1700001</v>
      </c>
      <c r="C43" s="120">
        <v>542172543.5600002</v>
      </c>
      <c r="D43" s="120">
        <v>21587671.609999996</v>
      </c>
      <c r="E43" s="120">
        <v>440246.95999999996</v>
      </c>
      <c r="F43" s="120">
        <v>472138583.06409174</v>
      </c>
      <c r="G43" s="120">
        <v>366358896.7140918</v>
      </c>
      <c r="H43" s="120">
        <v>40460642.46000001</v>
      </c>
      <c r="I43" s="120">
        <v>136044.74</v>
      </c>
      <c r="J43" s="120">
        <v>10227396.49</v>
      </c>
      <c r="K43" s="120">
        <v>4562222.97</v>
      </c>
      <c r="L43" s="120">
        <v>4525390.66</v>
      </c>
      <c r="M43" s="120">
        <v>3797142.2299999995</v>
      </c>
      <c r="N43" s="120">
        <v>37408042.67999999</v>
      </c>
      <c r="O43" s="120">
        <v>4662804.12</v>
      </c>
    </row>
    <row r="46" ht="34.5" customHeight="1"/>
  </sheetData>
  <sheetProtection/>
  <mergeCells count="7">
    <mergeCell ref="A2:O2"/>
    <mergeCell ref="A3:A4"/>
    <mergeCell ref="B3:B4"/>
    <mergeCell ref="C3:D3"/>
    <mergeCell ref="E3:E4"/>
    <mergeCell ref="F3:F4"/>
    <mergeCell ref="G3:O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Spevár Jozef</dc:creator>
  <cp:keywords/>
  <dc:description/>
  <cp:lastModifiedBy>Ďurišová Mária</cp:lastModifiedBy>
  <cp:lastPrinted>2012-03-02T07:31:01Z</cp:lastPrinted>
  <dcterms:created xsi:type="dcterms:W3CDTF">2011-03-26T12:56:57Z</dcterms:created>
  <dcterms:modified xsi:type="dcterms:W3CDTF">2012-05-16T09:50:16Z</dcterms:modified>
  <cp:category/>
  <cp:version/>
  <cp:contentType/>
  <cp:contentStatus/>
</cp:coreProperties>
</file>