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75" tabRatio="658" firstSheet="1" activeTab="3"/>
  </bookViews>
  <sheets>
    <sheet name="1_rámcova bilancia" sheetId="1" r:id="rId1"/>
    <sheet name="2_DLNM a DLHM" sheetId="2" r:id="rId2"/>
    <sheet name="3_Pohľ.na poist. a SDS" sheetId="3" r:id="rId3"/>
    <sheet name="4_Druhy pohľadávok" sheetId="4" r:id="rId4"/>
    <sheet name="Graf č.1 " sheetId="5" r:id="rId5"/>
    <sheet name="5_Dlh.a kr.pohľadávky" sheetId="6" r:id="rId6"/>
    <sheet name="6_OP k pohľadávkam" sheetId="7" r:id="rId7"/>
    <sheet name="7_Rezervy" sheetId="8" r:id="rId8"/>
    <sheet name="8_Dlh.a kr.záväzky" sheetId="9" r:id="rId9"/>
    <sheet name="9_Záväzky soc.fondu" sheetId="10" r:id="rId10"/>
    <sheet name="10 a_Pln.rozpočtu PaV" sheetId="11" r:id="rId11"/>
    <sheet name="10 b_Pln.rozpočtu PaV" sheetId="12" r:id="rId12"/>
    <sheet name="11_Pln. rozpočtu PaV" sheetId="13" r:id="rId13"/>
    <sheet name="12_Príspevky na SDS" sheetId="14" r:id="rId14"/>
  </sheets>
  <definedNames>
    <definedName name="_xlnm.Print_Area" localSheetId="0">'1_rámcova bilancia'!$A$1:$N$28</definedName>
    <definedName name="_xlnm.Print_Area" localSheetId="10">'10 a_Pln.rozpočtu PaV'!$A$1:$I$92</definedName>
    <definedName name="_xlnm.Print_Area" localSheetId="11">'10 b_Pln.rozpočtu PaV'!$A$1:$H$105</definedName>
    <definedName name="_xlnm.Print_Area" localSheetId="1">'2_DLNM a DLHM'!$A$1:$J$22</definedName>
    <definedName name="_xlnm.Print_Area" localSheetId="2">'3_Pohľ.na poist. a SDS'!$A$1:$C$22</definedName>
    <definedName name="_xlnm.Print_Area" localSheetId="4">'Graf č.1 '!$A$1:$R$47</definedName>
  </definedNames>
  <calcPr fullCalcOnLoad="1"/>
</workbook>
</file>

<file path=xl/sharedStrings.xml><?xml version="1.0" encoding="utf-8"?>
<sst xmlns="http://schemas.openxmlformats.org/spreadsheetml/2006/main" count="629" uniqueCount="347">
  <si>
    <t>Názov položky</t>
  </si>
  <si>
    <t>R.č.</t>
  </si>
  <si>
    <t>Stav na začiatku bežného účtovného obdobia</t>
  </si>
  <si>
    <t>Prírastky</t>
  </si>
  <si>
    <t>Úbytky</t>
  </si>
  <si>
    <t>Stav na konci bežného účtovného obdobia</t>
  </si>
  <si>
    <t>z toho</t>
  </si>
  <si>
    <t>dlhodobé pohľadávky</t>
  </si>
  <si>
    <t>krátkodobé pohľadávky</t>
  </si>
  <si>
    <t>Pohľadávky z obchodného styku</t>
  </si>
  <si>
    <t>Poskytnuté prevádzkové preddavky a ostatné pohľadávky</t>
  </si>
  <si>
    <t>v tom:</t>
  </si>
  <si>
    <t xml:space="preserve">Správny fond                  </t>
  </si>
  <si>
    <t>Základný fond nemocenského poistenia</t>
  </si>
  <si>
    <t>Základný fond starobného poistenia</t>
  </si>
  <si>
    <t xml:space="preserve">Základný fond invalidného poistenia  </t>
  </si>
  <si>
    <t>Základný fond úrazového poistenia</t>
  </si>
  <si>
    <t>Základný fond garančného poistenia</t>
  </si>
  <si>
    <t>Základný fond poistenia v nezamestnanosti</t>
  </si>
  <si>
    <t>Rezervný fond solidarity</t>
  </si>
  <si>
    <t>Zúčtovanie poistného za rok 1993</t>
  </si>
  <si>
    <t>Zúčtovanie poistného so Všeobecnou zdravotnou poisťovňou  rok 1994</t>
  </si>
  <si>
    <t xml:space="preserve">Pohľadávky voči zamestnancom </t>
  </si>
  <si>
    <t>Správny fond</t>
  </si>
  <si>
    <t>Sociálny fond</t>
  </si>
  <si>
    <t>Ostatné platby základných fondov</t>
  </si>
  <si>
    <t xml:space="preserve">Správny fond </t>
  </si>
  <si>
    <t>Zúčtovanie štátnych dávok</t>
  </si>
  <si>
    <t>Softvér</t>
  </si>
  <si>
    <t>Stavby</t>
  </si>
  <si>
    <t>Samostatné hnuteľné veci a súbory hnuteľných vecí</t>
  </si>
  <si>
    <t>Dopravné prostriedky</t>
  </si>
  <si>
    <t>Pozemky</t>
  </si>
  <si>
    <t>Umelecké diela a zbierky</t>
  </si>
  <si>
    <t>Obstaranie dlhodobého nehmotného majetku</t>
  </si>
  <si>
    <t>Obstaranie dlhodobého hmotného majetku</t>
  </si>
  <si>
    <t xml:space="preserve">prírastky + </t>
  </si>
  <si>
    <t>úbytky -</t>
  </si>
  <si>
    <t>presuny (+, -)</t>
  </si>
  <si>
    <t>prírastky  +</t>
  </si>
  <si>
    <t>úbytky  -</t>
  </si>
  <si>
    <t>41 724 276,59 EUR</t>
  </si>
  <si>
    <t>Zostatková hodnota</t>
  </si>
  <si>
    <t>Stav na začiatku bežného  účtovného obdobia</t>
  </si>
  <si>
    <t>Druhy pohľadávok</t>
  </si>
  <si>
    <t>Pohľadávky na poistnom a príspevkoch na starobné dôchodkové sporenie</t>
  </si>
  <si>
    <t>Stav na konci</t>
  </si>
  <si>
    <t>bežného účtovného obdobia</t>
  </si>
  <si>
    <t>bezprostredne predchádzajúceho účtovného obdobia</t>
  </si>
  <si>
    <t>Poistné</t>
  </si>
  <si>
    <t>Penále</t>
  </si>
  <si>
    <t>Pokuty</t>
  </si>
  <si>
    <t>Poplatky</t>
  </si>
  <si>
    <t>Regresy</t>
  </si>
  <si>
    <t>Preplatky na dávkach</t>
  </si>
  <si>
    <t>Ostatné</t>
  </si>
  <si>
    <t>Pohľadávky spolu</t>
  </si>
  <si>
    <t>z toho:</t>
  </si>
  <si>
    <t>do jedného roka vrátane</t>
  </si>
  <si>
    <t>od jedného roka do piatich  rokov vrátane</t>
  </si>
  <si>
    <t>viac ako päť rokov</t>
  </si>
  <si>
    <t>x</t>
  </si>
  <si>
    <t>po lehote splatnosti</t>
  </si>
  <si>
    <t>Opravné položky k pohľadávkam v EUR</t>
  </si>
  <si>
    <t>Stav opravných položiek  na začiatku bežného účtovného obdobia</t>
  </si>
  <si>
    <t>Prírastky, úbytky a zúčtovanie  opravných položiek počas bežného účtovného obdobia</t>
  </si>
  <si>
    <t>Stav opravných položiek na konci bežného účtovného obdobia</t>
  </si>
  <si>
    <t>Dlhodobé pohľadávky  z obchodného styku</t>
  </si>
  <si>
    <t>Dlhodobé  pohľadávky na poistnom a príspevkoch na starobné dôchodkové sporenie</t>
  </si>
  <si>
    <t xml:space="preserve">Základný fond invalidného poistenia </t>
  </si>
  <si>
    <t>Krátkodobé  pohľadávky  z obchodného styku</t>
  </si>
  <si>
    <t>Krátkodobé  pohľadávky na poistnom a príspevkoch na starobné dôchodkové sporenie</t>
  </si>
  <si>
    <t>Druh rezervy</t>
  </si>
  <si>
    <t>Tvorba rezerv</t>
  </si>
  <si>
    <t>Použitie rezerv</t>
  </si>
  <si>
    <t>Zrušenie alebo zníženie rezerv</t>
  </si>
  <si>
    <t>Rezervy spolu</t>
  </si>
  <si>
    <t>Druh záväzku</t>
  </si>
  <si>
    <t>Z toho</t>
  </si>
  <si>
    <t>a</t>
  </si>
  <si>
    <t>b</t>
  </si>
  <si>
    <t xml:space="preserve">Sociálny fond   </t>
  </si>
  <si>
    <t>Záväzky z obchodného styku r. 3, 7, 16</t>
  </si>
  <si>
    <t>Dodávatelia a ostatné záväzky r. 4 až 6</t>
  </si>
  <si>
    <t>Nevyfakturované dodávky</t>
  </si>
  <si>
    <t xml:space="preserve">Krátkodobé rezervy                                                                </t>
  </si>
  <si>
    <t xml:space="preserve">Iné záväzky r. 8 až 15 </t>
  </si>
  <si>
    <t>Ostatné fondy</t>
  </si>
  <si>
    <t xml:space="preserve">Správny fond     </t>
  </si>
  <si>
    <t>Záväzky voči zamestnancom a ostatné záväzky voči zamestnancom</t>
  </si>
  <si>
    <t xml:space="preserve">Správny fond      </t>
  </si>
  <si>
    <t xml:space="preserve">Ostatné priame dane                                              </t>
  </si>
  <si>
    <t xml:space="preserve">PRECHODNÉ ÚČTY AKTÍV A PASÍV </t>
  </si>
  <si>
    <t>Stav k prvému dňu účtovného obdobia</t>
  </si>
  <si>
    <t>Tvorba na ťarchu nákladov</t>
  </si>
  <si>
    <t>Tvorba zo zisku</t>
  </si>
  <si>
    <t>Čerpanie</t>
  </si>
  <si>
    <t>Stav k poslednému dňu účtovného obdobia</t>
  </si>
  <si>
    <t>Ukazovateľ</t>
  </si>
  <si>
    <t>Základný fond invalidného poistenia</t>
  </si>
  <si>
    <t>v tom tvorba:</t>
  </si>
  <si>
    <t xml:space="preserve">z poistného </t>
  </si>
  <si>
    <t>Tvorba fondov celkom</t>
  </si>
  <si>
    <t>Použitie prostriedkov jednotlivých fondov</t>
  </si>
  <si>
    <t>Bilančný rozdiel v bežnom roku</t>
  </si>
  <si>
    <t>Bilančný rozdiel celkom</t>
  </si>
  <si>
    <t>Príjmy celkom</t>
  </si>
  <si>
    <t>Výdavky celkom</t>
  </si>
  <si>
    <t xml:space="preserve">kapitálové výdavky </t>
  </si>
  <si>
    <t>bežné výdavky</t>
  </si>
  <si>
    <t>osobné náklady</t>
  </si>
  <si>
    <t>Tabuľka č. 1</t>
  </si>
  <si>
    <t>Rámcová bilancia</t>
  </si>
  <si>
    <t>a vyjadrenie podielu majetku a zdrojov</t>
  </si>
  <si>
    <t>MAJETOK</t>
  </si>
  <si>
    <t>Stav k 31. 12. 2009</t>
  </si>
  <si>
    <t>Stav k 31. 12. 2010</t>
  </si>
  <si>
    <t>Stav k 31. 12. 2011</t>
  </si>
  <si>
    <t>ZDROJE</t>
  </si>
  <si>
    <t>%</t>
  </si>
  <si>
    <t>Dlhodobý nehmotný majetok</t>
  </si>
  <si>
    <t>Dlhodobý hmotný majetok</t>
  </si>
  <si>
    <t>Účet tvorby fondov</t>
  </si>
  <si>
    <t>Výsledok hospodárenia</t>
  </si>
  <si>
    <t>NEOBEŽNÝ MAJETOK</t>
  </si>
  <si>
    <t>VLASTNÉ ZDROJE KRYTIA MAJETKU</t>
  </si>
  <si>
    <t>Zásoby</t>
  </si>
  <si>
    <t>Pohľadávky - menovitá hodnota</t>
  </si>
  <si>
    <t xml:space="preserve">Krátkodobý finančný majetok </t>
  </si>
  <si>
    <t>Prechodné účty (náklady budúcich období)</t>
  </si>
  <si>
    <t>OBEŽNÝ MAJETOK</t>
  </si>
  <si>
    <t>CUDZIE ZDROJE</t>
  </si>
  <si>
    <t>MAJETOK CELKOM</t>
  </si>
  <si>
    <t>100%</t>
  </si>
  <si>
    <t>PASÍVA CELKOM</t>
  </si>
  <si>
    <t>Stav na začiatku 
bežného účtovného obdobia</t>
  </si>
  <si>
    <t>Stav na konci 
bežného účtovného obdobia</t>
  </si>
  <si>
    <t>Dlhodobé záväzky na konci 
bežného účtovného obdobia</t>
  </si>
  <si>
    <t>Krátkodobé záväzky na konci 
bežného účtovného obdobia</t>
  </si>
  <si>
    <t>DLHODOBÉ A KRÁTKODOBÉ POHĽADÁVKY SPOLU r. 1, 3, 13,16,21</t>
  </si>
  <si>
    <t>Dotácie a ostatné zúčtovanie so štátnym rozpočtom  r. 22</t>
  </si>
  <si>
    <t>ZFNP - z titulu vyplatených dávok NP</t>
  </si>
  <si>
    <t>ZFPvN- z titulu vyplatených dávok EÚ</t>
  </si>
  <si>
    <t>Daňové záväzky r.25 a 26</t>
  </si>
  <si>
    <t>v EUR</t>
  </si>
  <si>
    <t>CUDZIE ZDROJE  r. 29 a 30</t>
  </si>
  <si>
    <t xml:space="preserve">Zúčtovanie so Sociálnou poisťovňou a zdravotnými poisťovňami r. 23  </t>
  </si>
  <si>
    <t>Ostatné dlhodobé záväzky  r. 15</t>
  </si>
  <si>
    <t>Záväzky z poistných vzťahov r. 17 a 18</t>
  </si>
  <si>
    <t>Dotácie a ostatné zúčtovanie so štátnym rozpočtom  r. 28</t>
  </si>
  <si>
    <t>Pobočka</t>
  </si>
  <si>
    <t>Pohľadávky na poistnom a príspevkoch na SDS celkom ( účet 316 )</t>
  </si>
  <si>
    <t xml:space="preserve">Druhy pohľadávok </t>
  </si>
  <si>
    <t xml:space="preserve">pohľadávky na poistnom na základe výkazu, prihlášky evidované v účtovníctve (aj pred lehotou splatnosti) </t>
  </si>
  <si>
    <t>pohľadávky na základe rozhodnutia</t>
  </si>
  <si>
    <t>poistné</t>
  </si>
  <si>
    <t>penále</t>
  </si>
  <si>
    <t xml:space="preserve">pokuty </t>
  </si>
  <si>
    <t xml:space="preserve">poplatky  </t>
  </si>
  <si>
    <t>regresy</t>
  </si>
  <si>
    <t xml:space="preserve">preplatky na dávkach   </t>
  </si>
  <si>
    <t>Banská Bystrica</t>
  </si>
  <si>
    <t>Bardejov</t>
  </si>
  <si>
    <t>Bratislava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</si>
  <si>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</si>
  <si>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</si>
  <si>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</si>
  <si>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</si>
  <si>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</si>
  <si>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</si>
  <si>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</si>
  <si>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Levice</t>
  </si>
  <si>
    <t xml:space="preserve">Liptovský Mikuláš 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</si>
  <si>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</si>
  <si>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</si>
  <si>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</si>
  <si>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</si>
  <si>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</si>
  <si>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</si>
  <si>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</si>
  <si>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</si>
  <si>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</si>
  <si>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</si>
  <si>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</si>
  <si>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</si>
  <si>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</si>
  <si>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</si>
  <si>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 xml:space="preserve">Svidník </t>
  </si>
  <si>
    <t>Topoľčany</t>
  </si>
  <si>
    <t>Trebišov</t>
  </si>
  <si>
    <t>Trenčín</t>
  </si>
  <si>
    <t>Trnava</t>
  </si>
  <si>
    <t xml:space="preserve">Veľký Krtíš </t>
  </si>
  <si>
    <t>Vranov n/T</t>
  </si>
  <si>
    <t>Zvolen</t>
  </si>
  <si>
    <t>Žiar nad Hronom</t>
  </si>
  <si>
    <t>Žilina</t>
  </si>
  <si>
    <t>SP pobočky</t>
  </si>
  <si>
    <t>Ústredie</t>
  </si>
  <si>
    <t>SP spolu</t>
  </si>
  <si>
    <t>Skutočnosť rok 2010</t>
  </si>
  <si>
    <t>Schválený rozpočet na rok 2011</t>
  </si>
  <si>
    <t>Upravený rozpočet na rok 2011</t>
  </si>
  <si>
    <t>Skutočnosť rok 2011</t>
  </si>
  <si>
    <t>% plnenia 4/2</t>
  </si>
  <si>
    <t>% plnenia 4/3</t>
  </si>
  <si>
    <t>Rozdiel 4-3</t>
  </si>
  <si>
    <t>.</t>
  </si>
  <si>
    <t>% plnenia  4/3</t>
  </si>
  <si>
    <t>Rozdiel  4-3</t>
  </si>
  <si>
    <t>Skutočnosť za rok 2010</t>
  </si>
  <si>
    <t>Schválený rozpočet na rok 2011 */</t>
  </si>
  <si>
    <t>Upravený rozpočet na rok 2011 **/</t>
  </si>
  <si>
    <t>Skutočnosť k 31. 12.  2011</t>
  </si>
  <si>
    <t xml:space="preserve">Zdroje </t>
  </si>
  <si>
    <t>Príjmy v bežnom roku</t>
  </si>
  <si>
    <t>Príjmy na nemocenské poistenie</t>
  </si>
  <si>
    <t>a) poistné od  ekonomicky aktívneho obyvateľstva (EAO)</t>
  </si>
  <si>
    <t xml:space="preserve">    zamestnanec</t>
  </si>
  <si>
    <t xml:space="preserve">    zamestnávateľ</t>
  </si>
  <si>
    <t xml:space="preserve">    povinne nemocensky poistená SZČO</t>
  </si>
  <si>
    <t xml:space="preserve">    dobrovoľne nemocensky poistená osoba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</si>
  <si>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</si>
  <si>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</si>
  <si>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</si>
  <si>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</si>
  <si>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</si>
  <si>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zamestnávateľ </t>
  </si>
  <si>
    <t xml:space="preserve">    povinne dôchodkovo poistená SZČO</t>
  </si>
  <si>
    <t xml:space="preserve">    dobrovoľne dôchodkovo poistená osoba</t>
  </si>
  <si>
    <t xml:space="preserve">b) štát </t>
  </si>
  <si>
    <t xml:space="preserve">c) Sociálna poisťovňa </t>
  </si>
  <si>
    <t>d) pokuty a penále</t>
  </si>
  <si>
    <t>e) dlžné poistné</t>
  </si>
  <si>
    <t>f) ostatné príjmy</t>
  </si>
  <si>
    <t>z toho prostriedky zo ŠFA a Štátneho rozpočtu SR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</si>
  <si>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</si>
  <si>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</si>
  <si>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</si>
  <si>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</si>
  <si>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</si>
  <si>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</si>
  <si>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Príjmy na garančné poistenie</t>
  </si>
  <si>
    <t>Príjmy na poistenie v nezamestnanosti</t>
  </si>
  <si>
    <t xml:space="preserve">    dobrovoľne  poistená osoba v nezamestnanosti</t>
  </si>
  <si>
    <t>Príjmy z poistného do rezervného fondu solidarity</t>
  </si>
  <si>
    <t xml:space="preserve">    dobrovoľne  dôchodkovo poistená osoba </t>
  </si>
  <si>
    <t>z toho prostriedky zo  Štátneho rozpočtu SR</t>
  </si>
  <si>
    <t>Príjmy správneho fondu</t>
  </si>
  <si>
    <t xml:space="preserve"> - z príspevkov na SDS  (EAO)</t>
  </si>
  <si>
    <t xml:space="preserve"> - z príspevkov na SDS  (štát)</t>
  </si>
  <si>
    <t xml:space="preserve"> - z ostatných príjmov</t>
  </si>
  <si>
    <t>Príjmy  celkom</t>
  </si>
  <si>
    <t xml:space="preserve">    povinne  poistená SZČO</t>
  </si>
  <si>
    <t xml:space="preserve">    dobrovoľne  poistená osoba</t>
  </si>
  <si>
    <t>g) príspevky na SDS zaplatené zamestnávateľom po uplynutí 60 dní</t>
  </si>
  <si>
    <t>h) príjmy správneho fondu z príspevkov na SDS (EAO)</t>
  </si>
  <si>
    <t>i) príjmy správneho fondu z príspevkov na SDS (štát)</t>
  </si>
  <si>
    <t>*/ Údaje v stĺ. 2  sú schválené uznesením NR SR  č. 247 z 15. decembra  2010</t>
  </si>
  <si>
    <t>Tvorba fondov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</si>
  <si>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</si>
  <si>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</si>
  <si>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</si>
  <si>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</si>
  <si>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</t>
  </si>
  <si>
    <t>e) Základný fond garančného poistenia</t>
  </si>
  <si>
    <t>f) Základný fond poistenia v nezamestnanosti</t>
  </si>
  <si>
    <t>g) Rezervný fond solidarity</t>
  </si>
  <si>
    <t>h) Správny fond</t>
  </si>
  <si>
    <t xml:space="preserve"> z príspevkov na SDS - pobočky</t>
  </si>
  <si>
    <t xml:space="preserve"> z príspevkov na SDS - štát</t>
  </si>
  <si>
    <t xml:space="preserve"> z príspevkov na SDS od zamest. po uplynutí 60 dní</t>
  </si>
  <si>
    <t>z ostaných príjmov</t>
  </si>
  <si>
    <t>Prevod z minulých rokov ***/</t>
  </si>
  <si>
    <t>Bilančný rozdiel po vykrytí deficitu</t>
  </si>
  <si>
    <t>***/ Prevod fin. prostriedkov v stĺ. č.  4 je v súlade so schválenou účtovnou závierkou Sociálnej poisťovne za rok 2010 (uznesenie NR SR č. 526 zo 6.7.2011)</t>
  </si>
  <si>
    <t xml:space="preserve">Vybraté príspevky na SDS </t>
  </si>
  <si>
    <t>zamestnávateľ</t>
  </si>
  <si>
    <t>povinne dôchodkovo poistená SZČO</t>
  </si>
  <si>
    <t>dobrovoľne dôchodkovo poistená osoba</t>
  </si>
  <si>
    <t>štát</t>
  </si>
  <si>
    <t>Sociálna poisťovňa</t>
  </si>
  <si>
    <t>Postúpené príspevky na SDS</t>
  </si>
  <si>
    <t>príspevky postúpené za EAO</t>
  </si>
  <si>
    <t>príspevky postúpené  za štát</t>
  </si>
  <si>
    <t>príspevky postúpené  za Sociálnu poisťovňu</t>
  </si>
  <si>
    <t>zúčtované penále zo správneho fondu</t>
  </si>
  <si>
    <t>uhradené príspevky zo ZFGP</t>
  </si>
  <si>
    <t>Rok  2011</t>
  </si>
  <si>
    <t>Rok  2010</t>
  </si>
  <si>
    <t xml:space="preserve">Poskytnuté preddavky na dlhodobý  nehmotný a hmotný majetok </t>
  </si>
  <si>
    <t>-</t>
  </si>
  <si>
    <t>Záväzky fondov (vnútorné zúčtovanie a ostatné záväzky)</t>
  </si>
  <si>
    <t>Prechodné účty  ( výnosy budúcich období, výdavky budúcich období)</t>
  </si>
  <si>
    <t>Fond dlhodobého majetku                                                a fond prevádzkových prostriedkov</t>
  </si>
  <si>
    <t>Obstaranie dlhodobého nehmotného                          a dlhodobého hmotného majetk</t>
  </si>
  <si>
    <t xml:space="preserve">                   - opravné položky</t>
  </si>
  <si>
    <t>(tabuľka k čl. III ods. 1 písm. a) až c) )</t>
  </si>
  <si>
    <t xml:space="preserve">Stav a pohyb dlhodobého nemhomtného a dlhodobého hmotného majetku k 31.12.2011 </t>
  </si>
  <si>
    <t>Tabuľka č. 2</t>
  </si>
  <si>
    <r>
      <t xml:space="preserve">Oprávky – </t>
    </r>
    <r>
      <rPr>
        <sz val="12"/>
        <color indexed="8"/>
        <rFont val="Arial"/>
        <family val="2"/>
      </rPr>
      <t>stav na začiatku bežného účtovného obdobia</t>
    </r>
  </si>
  <si>
    <r>
      <t>Opravné položky</t>
    </r>
    <r>
      <rPr>
        <sz val="12"/>
        <color indexed="8"/>
        <rFont val="Arial"/>
        <family val="2"/>
      </rPr>
      <t xml:space="preserve"> – stav na začiatku bežného účtovného obdobia</t>
    </r>
  </si>
  <si>
    <t>Tabuľka č. 3</t>
  </si>
  <si>
    <t xml:space="preserve">           Pohľadávky na poistnom a príspevkoch na starobné dôchodkové sporenie</t>
  </si>
  <si>
    <t>(tabuľka k čl. III  ods. 6 )</t>
  </si>
  <si>
    <t>Tabuľka č. 4</t>
  </si>
  <si>
    <t>Pohľadávky Sociálnej poisťovne na poistnom a príspevkoch na starobné dôchodkové sporenie podľa druhov k 31. 12. 2011</t>
  </si>
  <si>
    <t>Tabuľka č. 5</t>
  </si>
  <si>
    <t>(tabuľka k čl. III ods. 7 )</t>
  </si>
  <si>
    <t xml:space="preserve"> Vývoj dlhodobých pohľadávok a krátkodobých pohľadávok</t>
  </si>
  <si>
    <t>r.14 a 15</t>
  </si>
  <si>
    <t>Pohľadávky na poistnom a príspevkoch na starobné dôchodkové sporenie  r.4 až 12</t>
  </si>
  <si>
    <t xml:space="preserve">Ostatné krátkodobé pohľadávky r. 17 až 20 </t>
  </si>
  <si>
    <t>(tabuľka k čl. III ods. 8 )</t>
  </si>
  <si>
    <t>Opravné položky k pohľadávkam</t>
  </si>
  <si>
    <t>Tabuľka č. 6</t>
  </si>
  <si>
    <t>Rezervy</t>
  </si>
  <si>
    <t>(tabuľka k čl. III ods. 14 písm. a) )</t>
  </si>
  <si>
    <t>3. rezerva na zdravotné výkony                                  (účet 3237, 32371)</t>
  </si>
  <si>
    <t>(tabuľka k čl. III ods. 14 písm. b) až d) )</t>
  </si>
  <si>
    <r>
      <t>Vývoj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dlhodobých záväzkov a krátkodobých záväzkov</t>
    </r>
  </si>
  <si>
    <t>Záväzky voči zamestnancom   r. 20 a 21</t>
  </si>
  <si>
    <t>DLHODOBÉ ZÁVÄZKY A  KRÁTKODOBÉ ZÁVÄZKY SPOLU                                             r. 1, 2, 18, 20, 23, 25</t>
  </si>
  <si>
    <t>(tabuľka k čl. III ods. 14 písm. e) )</t>
  </si>
  <si>
    <t>Záväzky sociálneho fondu</t>
  </si>
  <si>
    <t>v tis. EUR</t>
  </si>
  <si>
    <t>(tabuľka k čl. VIII ods. 2 )</t>
  </si>
  <si>
    <t>Plnenie rozpočtu príjmov a výdavkov (nákladov) správneho fondu</t>
  </si>
  <si>
    <t>(tabuľka k čl. VIII ods. 1 )</t>
  </si>
  <si>
    <t>**/ Zapracovaný vplyv z. č. 543/2010 Z.z., ktorým sa mení a dopĺňa z. č. 461/2003 Z. z. o sociálnom poistení v znení neskorších predpisov a o zmene a doplnení niektorých zákonov</t>
  </si>
  <si>
    <t>Skutočnosť k 31.12.2011</t>
  </si>
  <si>
    <t>Príspevky na starobné dôchodkové sporenie</t>
  </si>
  <si>
    <t>Tabuľka č. 7</t>
  </si>
  <si>
    <t xml:space="preserve">Tabuľka č. 8 </t>
  </si>
  <si>
    <t>Tabuľka č. 9</t>
  </si>
  <si>
    <t>Tabuľka č. 11</t>
  </si>
  <si>
    <t>Tabuľka č. 10a</t>
  </si>
  <si>
    <t>Tabuľka č. 12</t>
  </si>
  <si>
    <t>SPOLU</t>
  </si>
  <si>
    <t>1. rezerva na nevyčerpané dovolenky vrátane sociálneho poistenia a starobného dôchodkového sporenia                                 (účet 3231, 32312, 32315, 3232, 32322, 32322)</t>
  </si>
  <si>
    <t>2. rezerva na prenájom nebytových priestorov                                                       (účet 3233)</t>
  </si>
  <si>
    <t>e) príspevky na SDS zaplatené zamestnávateľom po uplynutí 60 dní</t>
  </si>
  <si>
    <t>Rozdiel 4-2</t>
  </si>
  <si>
    <t>Plnenie rozpočtu príjmov, výdavkov (nákladov) a tvorba fondov Sociálnej poisťovne k 31.12.2011</t>
  </si>
  <si>
    <r>
      <t xml:space="preserve">Obstarávacia cena  </t>
    </r>
    <r>
      <rPr>
        <sz val="12"/>
        <color indexed="8"/>
        <rFont val="Arial"/>
        <family val="2"/>
      </rPr>
      <t xml:space="preserve"> - stav na začiatku bežného účtovného obdobia</t>
    </r>
  </si>
  <si>
    <t>Tabuľka č. 10b</t>
  </si>
  <si>
    <t>Graf č.1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</si>
</sst>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00"/>
    <numFmt numFmtId="174" formatCode="#,##0.00_ ;[Red]\-#,##0.00\ "/>
    <numFmt numFmtId="175" formatCode="0.0%"/>
    <numFmt numFmtId="176" formatCode="#,##0_ ;\-#,##0\ "/>
    <numFmt numFmtId="177" formatCode="#,##0.00\ _S_k"/>
    <numFmt numFmtId="178" formatCode="[$-41B]d\.\ mmmm\ yyyy"/>
    <numFmt numFmtId="179" formatCode="000\ 00"/>
    <numFmt numFmtId="180" formatCode="0.000"/>
    <numFmt numFmtId="181" formatCode="0.0"/>
    <numFmt numFmtId="182" formatCode="#,##0.0"/>
    <numFmt numFmtId="183" formatCode="\P\r\a\vd\a;&quot;Pravda&quot;;&quot;Nepravda&quot;"/>
    <numFmt numFmtId="184" formatCode="[$€-2]\ #\ ##,000_);[Red]\([$¥€-2]\ #\ ##,000\)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17"/>
      <name val="Arial Narrow"/>
      <family val="2"/>
    </font>
    <font>
      <sz val="8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color indexed="17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shrinkToFit="1"/>
    </xf>
    <xf numFmtId="49" fontId="12" fillId="0" borderId="0" xfId="0" applyNumberFormat="1" applyFont="1" applyBorder="1" applyAlignment="1">
      <alignment horizontal="right" shrinkToFit="1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1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3" fontId="16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/>
    </xf>
    <xf numFmtId="3" fontId="16" fillId="0" borderId="11" xfId="45" applyNumberFormat="1" applyFont="1" applyFill="1" applyBorder="1">
      <alignment/>
      <protection/>
    </xf>
    <xf numFmtId="3" fontId="16" fillId="0" borderId="10" xfId="45" applyNumberFormat="1" applyFont="1" applyFill="1" applyBorder="1">
      <alignment/>
      <protection/>
    </xf>
    <xf numFmtId="3" fontId="16" fillId="0" borderId="13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46" applyFont="1" applyFill="1">
      <alignment/>
      <protection/>
    </xf>
    <xf numFmtId="3" fontId="15" fillId="0" borderId="0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5" fillId="0" borderId="16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16" fillId="0" borderId="17" xfId="0" applyNumberFormat="1" applyFont="1" applyFill="1" applyBorder="1" applyAlignment="1">
      <alignment/>
    </xf>
    <xf numFmtId="4" fontId="16" fillId="0" borderId="17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3" fontId="16" fillId="0" borderId="20" xfId="0" applyNumberFormat="1" applyFont="1" applyFill="1" applyBorder="1" applyAlignment="1">
      <alignment/>
    </xf>
    <xf numFmtId="4" fontId="16" fillId="0" borderId="19" xfId="0" applyNumberFormat="1" applyFont="1" applyFill="1" applyBorder="1" applyAlignment="1">
      <alignment/>
    </xf>
    <xf numFmtId="4" fontId="16" fillId="0" borderId="21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6" fillId="0" borderId="19" xfId="0" applyNumberFormat="1" applyFont="1" applyFill="1" applyBorder="1" applyAlignment="1">
      <alignment horizontal="center"/>
    </xf>
    <xf numFmtId="3" fontId="15" fillId="0" borderId="24" xfId="0" applyNumberFormat="1" applyFont="1" applyFill="1" applyBorder="1" applyAlignment="1">
      <alignment/>
    </xf>
    <xf numFmtId="3" fontId="16" fillId="0" borderId="25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172" fontId="16" fillId="0" borderId="26" xfId="0" applyNumberFormat="1" applyFont="1" applyBorder="1" applyAlignment="1">
      <alignment horizontal="right" vertical="center" wrapText="1"/>
    </xf>
    <xf numFmtId="2" fontId="16" fillId="0" borderId="26" xfId="0" applyNumberFormat="1" applyFont="1" applyBorder="1" applyAlignment="1">
      <alignment vertical="center" wrapText="1"/>
    </xf>
    <xf numFmtId="172" fontId="16" fillId="0" borderId="13" xfId="0" applyNumberFormat="1" applyFont="1" applyBorder="1" applyAlignment="1">
      <alignment horizontal="right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0" fontId="16" fillId="0" borderId="29" xfId="0" applyFont="1" applyBorder="1" applyAlignment="1">
      <alignment horizontal="left" vertical="center" wrapText="1"/>
    </xf>
    <xf numFmtId="2" fontId="16" fillId="0" borderId="30" xfId="0" applyNumberFormat="1" applyFont="1" applyBorder="1" applyAlignment="1">
      <alignment vertical="center" wrapText="1"/>
    </xf>
    <xf numFmtId="172" fontId="15" fillId="0" borderId="31" xfId="0" applyNumberFormat="1" applyFont="1" applyBorder="1" applyAlignment="1">
      <alignment horizontal="right" vertical="center" wrapText="1"/>
    </xf>
    <xf numFmtId="2" fontId="15" fillId="0" borderId="31" xfId="0" applyNumberFormat="1" applyFont="1" applyBorder="1" applyAlignment="1">
      <alignment horizontal="right" vertical="center" wrapText="1" shrinkToFit="1"/>
    </xf>
    <xf numFmtId="2" fontId="15" fillId="0" borderId="32" xfId="0" applyNumberFormat="1" applyFont="1" applyBorder="1" applyAlignment="1">
      <alignment horizontal="right" vertical="center" wrapText="1" shrinkToFit="1"/>
    </xf>
    <xf numFmtId="0" fontId="15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33" borderId="36" xfId="0" applyFont="1" applyFill="1" applyBorder="1" applyAlignment="1">
      <alignment horizontal="center" vertical="center" wrapText="1"/>
    </xf>
    <xf numFmtId="172" fontId="16" fillId="0" borderId="37" xfId="0" applyNumberFormat="1" applyFont="1" applyBorder="1" applyAlignment="1">
      <alignment horizontal="right" vertical="center" wrapText="1"/>
    </xf>
    <xf numFmtId="172" fontId="16" fillId="0" borderId="38" xfId="0" applyNumberFormat="1" applyFont="1" applyBorder="1" applyAlignment="1">
      <alignment horizontal="right" vertical="center" wrapText="1"/>
    </xf>
    <xf numFmtId="172" fontId="15" fillId="0" borderId="39" xfId="0" applyNumberFormat="1" applyFont="1" applyBorder="1" applyAlignment="1">
      <alignment horizontal="right" vertical="center" wrapText="1"/>
    </xf>
    <xf numFmtId="172" fontId="16" fillId="0" borderId="26" xfId="0" applyNumberFormat="1" applyFont="1" applyFill="1" applyBorder="1" applyAlignment="1">
      <alignment horizontal="right" vertical="center" wrapText="1"/>
    </xf>
    <xf numFmtId="4" fontId="16" fillId="0" borderId="26" xfId="0" applyNumberFormat="1" applyFont="1" applyFill="1" applyBorder="1" applyAlignment="1">
      <alignment horizontal="right" vertical="center" wrapText="1" shrinkToFit="1"/>
    </xf>
    <xf numFmtId="4" fontId="16" fillId="0" borderId="30" xfId="0" applyNumberFormat="1" applyFont="1" applyFill="1" applyBorder="1" applyAlignment="1">
      <alignment horizontal="right" vertical="center" wrapText="1" shrinkToFit="1"/>
    </xf>
    <xf numFmtId="172" fontId="15" fillId="0" borderId="31" xfId="0" applyNumberFormat="1" applyFont="1" applyFill="1" applyBorder="1" applyAlignment="1">
      <alignment horizontal="right" vertical="center" wrapText="1"/>
    </xf>
    <xf numFmtId="49" fontId="15" fillId="0" borderId="31" xfId="0" applyNumberFormat="1" applyFont="1" applyFill="1" applyBorder="1" applyAlignment="1">
      <alignment horizontal="right" vertical="center" wrapText="1" shrinkToFit="1"/>
    </xf>
    <xf numFmtId="2" fontId="15" fillId="0" borderId="31" xfId="0" applyNumberFormat="1" applyFont="1" applyFill="1" applyBorder="1" applyAlignment="1">
      <alignment horizontal="right" vertical="center" wrapText="1" shrinkToFit="1"/>
    </xf>
    <xf numFmtId="2" fontId="15" fillId="0" borderId="32" xfId="0" applyNumberFormat="1" applyFont="1" applyFill="1" applyBorder="1" applyAlignment="1">
      <alignment horizontal="right" vertical="center" wrapText="1" shrinkToFit="1"/>
    </xf>
    <xf numFmtId="2" fontId="16" fillId="0" borderId="12" xfId="0" applyNumberFormat="1" applyFont="1" applyBorder="1" applyAlignment="1">
      <alignment vertical="center" wrapText="1"/>
    </xf>
    <xf numFmtId="2" fontId="16" fillId="0" borderId="23" xfId="0" applyNumberFormat="1" applyFont="1" applyBorder="1" applyAlignment="1">
      <alignment vertical="center" wrapText="1"/>
    </xf>
    <xf numFmtId="2" fontId="16" fillId="0" borderId="13" xfId="0" applyNumberFormat="1" applyFont="1" applyBorder="1" applyAlignment="1">
      <alignment vertical="center" wrapText="1"/>
    </xf>
    <xf numFmtId="2" fontId="16" fillId="0" borderId="40" xfId="0" applyNumberFormat="1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172" fontId="16" fillId="0" borderId="12" xfId="0" applyNumberFormat="1" applyFont="1" applyFill="1" applyBorder="1" applyAlignment="1">
      <alignment horizontal="right" vertical="center" wrapText="1"/>
    </xf>
    <xf numFmtId="4" fontId="16" fillId="0" borderId="12" xfId="0" applyNumberFormat="1" applyFont="1" applyFill="1" applyBorder="1" applyAlignment="1">
      <alignment horizontal="right" vertical="center" wrapText="1" shrinkToFit="1"/>
    </xf>
    <xf numFmtId="4" fontId="16" fillId="0" borderId="23" xfId="0" applyNumberFormat="1" applyFont="1" applyFill="1" applyBorder="1" applyAlignment="1">
      <alignment horizontal="right" vertical="center" wrapText="1" shrinkToFit="1"/>
    </xf>
    <xf numFmtId="0" fontId="16" fillId="0" borderId="42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15" fillId="34" borderId="35" xfId="0" applyFont="1" applyFill="1" applyBorder="1" applyAlignment="1">
      <alignment vertical="center" wrapText="1"/>
    </xf>
    <xf numFmtId="172" fontId="15" fillId="34" borderId="39" xfId="0" applyNumberFormat="1" applyFont="1" applyFill="1" applyBorder="1" applyAlignment="1">
      <alignment horizontal="right" vertical="center" wrapText="1"/>
    </xf>
    <xf numFmtId="2" fontId="15" fillId="34" borderId="31" xfId="0" applyNumberFormat="1" applyFont="1" applyFill="1" applyBorder="1" applyAlignment="1">
      <alignment vertical="center" wrapText="1"/>
    </xf>
    <xf numFmtId="172" fontId="15" fillId="34" borderId="31" xfId="0" applyNumberFormat="1" applyFont="1" applyFill="1" applyBorder="1" applyAlignment="1">
      <alignment horizontal="right" vertical="center" wrapText="1"/>
    </xf>
    <xf numFmtId="2" fontId="15" fillId="34" borderId="32" xfId="0" applyNumberFormat="1" applyFont="1" applyFill="1" applyBorder="1" applyAlignment="1">
      <alignment vertical="center" wrapText="1"/>
    </xf>
    <xf numFmtId="0" fontId="15" fillId="34" borderId="33" xfId="0" applyFont="1" applyFill="1" applyBorder="1" applyAlignment="1">
      <alignment vertical="center" wrapText="1"/>
    </xf>
    <xf numFmtId="4" fontId="15" fillId="34" borderId="31" xfId="0" applyNumberFormat="1" applyFont="1" applyFill="1" applyBorder="1" applyAlignment="1">
      <alignment horizontal="right" vertical="center" wrapText="1" shrinkToFit="1"/>
    </xf>
    <xf numFmtId="4" fontId="15" fillId="34" borderId="32" xfId="0" applyNumberFormat="1" applyFont="1" applyFill="1" applyBorder="1" applyAlignment="1">
      <alignment horizontal="right" vertical="center" wrapText="1" shrinkToFit="1"/>
    </xf>
    <xf numFmtId="0" fontId="16" fillId="0" borderId="44" xfId="0" applyFont="1" applyBorder="1" applyAlignment="1">
      <alignment vertical="center" wrapText="1"/>
    </xf>
    <xf numFmtId="172" fontId="16" fillId="0" borderId="22" xfId="0" applyNumberFormat="1" applyFont="1" applyBorder="1" applyAlignment="1">
      <alignment horizontal="right" vertical="center" wrapText="1"/>
    </xf>
    <xf numFmtId="172" fontId="16" fillId="0" borderId="12" xfId="0" applyNumberFormat="1" applyFont="1" applyBorder="1" applyAlignment="1">
      <alignment horizontal="right" vertical="center" wrapText="1"/>
    </xf>
    <xf numFmtId="4" fontId="15" fillId="34" borderId="31" xfId="0" applyNumberFormat="1" applyFont="1" applyFill="1" applyBorder="1" applyAlignment="1">
      <alignment vertical="center" wrapText="1" shrinkToFit="1"/>
    </xf>
    <xf numFmtId="4" fontId="15" fillId="34" borderId="32" xfId="0" applyNumberFormat="1" applyFont="1" applyFill="1" applyBorder="1" applyAlignment="1">
      <alignment vertical="center" wrapText="1" shrinkToFit="1"/>
    </xf>
    <xf numFmtId="172" fontId="16" fillId="0" borderId="45" xfId="0" applyNumberFormat="1" applyFont="1" applyFill="1" applyBorder="1" applyAlignment="1">
      <alignment vertical="center" wrapText="1"/>
    </xf>
    <xf numFmtId="4" fontId="16" fillId="0" borderId="45" xfId="0" applyNumberFormat="1" applyFont="1" applyFill="1" applyBorder="1" applyAlignment="1">
      <alignment vertical="center" wrapText="1" shrinkToFit="1"/>
    </xf>
    <xf numFmtId="4" fontId="16" fillId="0" borderId="46" xfId="0" applyNumberFormat="1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26" xfId="0" applyNumberFormat="1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left" vertical="center" wrapText="1"/>
    </xf>
    <xf numFmtId="4" fontId="2" fillId="0" borderId="30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horizontal="left" vertical="center" wrapText="1"/>
    </xf>
    <xf numFmtId="4" fontId="2" fillId="0" borderId="43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0" borderId="48" xfId="0" applyNumberFormat="1" applyFont="1" applyFill="1" applyBorder="1" applyAlignment="1">
      <alignment horizontal="righ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16" fillId="0" borderId="0" xfId="0" applyFont="1" applyAlignment="1">
      <alignment horizontal="right"/>
    </xf>
    <xf numFmtId="0" fontId="25" fillId="0" borderId="0" xfId="0" applyFont="1" applyAlignment="1">
      <alignment horizontal="center" shrinkToFit="1"/>
    </xf>
    <xf numFmtId="0" fontId="16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61" fillId="0" borderId="0" xfId="0" applyFont="1" applyAlignment="1">
      <alignment/>
    </xf>
    <xf numFmtId="0" fontId="27" fillId="0" borderId="0" xfId="0" applyFont="1" applyAlignment="1">
      <alignment/>
    </xf>
    <xf numFmtId="0" fontId="15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4" fontId="15" fillId="0" borderId="26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left" vertical="center" wrapText="1"/>
    </xf>
    <xf numFmtId="4" fontId="15" fillId="0" borderId="30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16" fillId="0" borderId="42" xfId="0" applyNumberFormat="1" applyFont="1" applyBorder="1" applyAlignment="1">
      <alignment/>
    </xf>
    <xf numFmtId="4" fontId="16" fillId="0" borderId="37" xfId="0" applyNumberFormat="1" applyFont="1" applyFill="1" applyBorder="1" applyAlignment="1">
      <alignment/>
    </xf>
    <xf numFmtId="4" fontId="61" fillId="0" borderId="26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4" fontId="16" fillId="0" borderId="40" xfId="0" applyNumberFormat="1" applyFont="1" applyBorder="1" applyAlignment="1">
      <alignment/>
    </xf>
    <xf numFmtId="4" fontId="16" fillId="0" borderId="34" xfId="0" applyNumberFormat="1" applyFont="1" applyBorder="1" applyAlignment="1">
      <alignment/>
    </xf>
    <xf numFmtId="4" fontId="16" fillId="0" borderId="26" xfId="0" applyNumberFormat="1" applyFont="1" applyBorder="1" applyAlignment="1">
      <alignment/>
    </xf>
    <xf numFmtId="4" fontId="16" fillId="0" borderId="30" xfId="0" applyNumberFormat="1" applyFont="1" applyBorder="1" applyAlignment="1">
      <alignment/>
    </xf>
    <xf numFmtId="0" fontId="10" fillId="0" borderId="34" xfId="0" applyFont="1" applyBorder="1" applyAlignment="1">
      <alignment horizontal="left"/>
    </xf>
    <xf numFmtId="4" fontId="16" fillId="0" borderId="34" xfId="0" applyNumberFormat="1" applyFont="1" applyFill="1" applyBorder="1" applyAlignment="1">
      <alignment/>
    </xf>
    <xf numFmtId="4" fontId="16" fillId="0" borderId="17" xfId="0" applyNumberFormat="1" applyFont="1" applyFill="1" applyBorder="1" applyAlignment="1">
      <alignment/>
    </xf>
    <xf numFmtId="4" fontId="16" fillId="0" borderId="34" xfId="49" applyNumberFormat="1" applyFont="1" applyBorder="1" applyAlignment="1">
      <alignment/>
      <protection/>
    </xf>
    <xf numFmtId="4" fontId="10" fillId="35" borderId="34" xfId="0" applyNumberFormat="1" applyFont="1" applyFill="1" applyBorder="1" applyAlignment="1">
      <alignment horizontal="left"/>
    </xf>
    <xf numFmtId="4" fontId="16" fillId="36" borderId="34" xfId="0" applyNumberFormat="1" applyFont="1" applyFill="1" applyBorder="1" applyAlignment="1">
      <alignment horizontal="left"/>
    </xf>
    <xf numFmtId="4" fontId="10" fillId="36" borderId="34" xfId="0" applyNumberFormat="1" applyFont="1" applyFill="1" applyBorder="1" applyAlignment="1">
      <alignment horizontal="left"/>
    </xf>
    <xf numFmtId="4" fontId="16" fillId="0" borderId="34" xfId="0" applyNumberFormat="1" applyFont="1" applyBorder="1" applyAlignment="1">
      <alignment/>
    </xf>
    <xf numFmtId="4" fontId="10" fillId="36" borderId="54" xfId="0" applyNumberFormat="1" applyFont="1" applyFill="1" applyBorder="1" applyAlignment="1">
      <alignment horizontal="left"/>
    </xf>
    <xf numFmtId="4" fontId="16" fillId="0" borderId="27" xfId="0" applyNumberFormat="1" applyFont="1" applyBorder="1" applyAlignment="1">
      <alignment/>
    </xf>
    <xf numFmtId="4" fontId="16" fillId="0" borderId="28" xfId="0" applyNumberFormat="1" applyFont="1" applyBorder="1" applyAlignment="1">
      <alignment/>
    </xf>
    <xf numFmtId="0" fontId="15" fillId="33" borderId="55" xfId="0" applyFont="1" applyFill="1" applyBorder="1" applyAlignment="1">
      <alignment/>
    </xf>
    <xf numFmtId="4" fontId="15" fillId="33" borderId="39" xfId="0" applyNumberFormat="1" applyFont="1" applyFill="1" applyBorder="1" applyAlignment="1">
      <alignment/>
    </xf>
    <xf numFmtId="4" fontId="15" fillId="33" borderId="33" xfId="0" applyNumberFormat="1" applyFont="1" applyFill="1" applyBorder="1" applyAlignment="1">
      <alignment/>
    </xf>
    <xf numFmtId="4" fontId="15" fillId="33" borderId="49" xfId="0" applyNumberFormat="1" applyFont="1" applyFill="1" applyBorder="1" applyAlignment="1">
      <alignment/>
    </xf>
    <xf numFmtId="0" fontId="15" fillId="0" borderId="35" xfId="0" applyFont="1" applyBorder="1" applyAlignment="1">
      <alignment/>
    </xf>
    <xf numFmtId="4" fontId="15" fillId="0" borderId="56" xfId="0" applyNumberFormat="1" applyFont="1" applyFill="1" applyBorder="1" applyAlignment="1">
      <alignment/>
    </xf>
    <xf numFmtId="4" fontId="15" fillId="0" borderId="57" xfId="0" applyNumberFormat="1" applyFont="1" applyBorder="1" applyAlignment="1">
      <alignment/>
    </xf>
    <xf numFmtId="4" fontId="15" fillId="0" borderId="58" xfId="0" applyNumberFormat="1" applyFont="1" applyBorder="1" applyAlignment="1">
      <alignment/>
    </xf>
    <xf numFmtId="4" fontId="15" fillId="33" borderId="35" xfId="0" applyNumberFormat="1" applyFont="1" applyFill="1" applyBorder="1" applyAlignment="1">
      <alignment/>
    </xf>
    <xf numFmtId="4" fontId="15" fillId="33" borderId="59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" fontId="3" fillId="0" borderId="57" xfId="0" applyNumberFormat="1" applyFont="1" applyFill="1" applyBorder="1" applyAlignment="1">
      <alignment horizontal="right" vertical="center"/>
    </xf>
    <xf numFmtId="4" fontId="3" fillId="0" borderId="5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23" xfId="0" applyFont="1" applyFill="1" applyBorder="1" applyAlignment="1">
      <alignment horizontal="justify" vertical="center"/>
    </xf>
    <xf numFmtId="0" fontId="2" fillId="0" borderId="22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vertical="center"/>
    </xf>
    <xf numFmtId="4" fontId="3" fillId="0" borderId="46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40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right" vertical="center"/>
    </xf>
    <xf numFmtId="4" fontId="3" fillId="0" borderId="32" xfId="0" applyNumberFormat="1" applyFont="1" applyFill="1" applyBorder="1" applyAlignment="1">
      <alignment horizontal="right" vertical="center"/>
    </xf>
    <xf numFmtId="0" fontId="3" fillId="34" borderId="2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4" fontId="16" fillId="0" borderId="26" xfId="0" applyNumberFormat="1" applyFont="1" applyFill="1" applyBorder="1" applyAlignment="1">
      <alignment horizontal="right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4" fontId="15" fillId="0" borderId="38" xfId="0" applyNumberFormat="1" applyFont="1" applyFill="1" applyBorder="1" applyAlignment="1">
      <alignment horizontal="left" vertical="center" wrapText="1"/>
    </xf>
    <xf numFmtId="4" fontId="16" fillId="0" borderId="38" xfId="0" applyNumberFormat="1" applyFont="1" applyFill="1" applyBorder="1" applyAlignment="1">
      <alignment horizontal="left" vertical="center" wrapText="1"/>
    </xf>
    <xf numFmtId="4" fontId="16" fillId="0" borderId="30" xfId="0" applyNumberFormat="1" applyFont="1" applyFill="1" applyBorder="1" applyAlignment="1">
      <alignment horizontal="right" vertical="center" wrapText="1"/>
    </xf>
    <xf numFmtId="4" fontId="15" fillId="0" borderId="30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left" vertical="center" wrapText="1"/>
    </xf>
    <xf numFmtId="4" fontId="16" fillId="0" borderId="27" xfId="0" applyNumberFormat="1" applyFont="1" applyFill="1" applyBorder="1" applyAlignment="1">
      <alignment horizontal="right" vertical="center" wrapText="1"/>
    </xf>
    <xf numFmtId="4" fontId="16" fillId="0" borderId="28" xfId="0" applyNumberFormat="1" applyFont="1" applyFill="1" applyBorder="1" applyAlignment="1">
      <alignment horizontal="right" vertical="center" wrapText="1"/>
    </xf>
    <xf numFmtId="4" fontId="15" fillId="0" borderId="37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26" xfId="0" applyNumberFormat="1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40" xfId="0" applyNumberFormat="1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vertical="center" wrapText="1"/>
    </xf>
    <xf numFmtId="4" fontId="3" fillId="0" borderId="28" xfId="0" applyNumberFormat="1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3" fillId="0" borderId="61" xfId="0" applyFont="1" applyFill="1" applyBorder="1" applyAlignment="1">
      <alignment horizontal="center" vertical="center"/>
    </xf>
    <xf numFmtId="172" fontId="15" fillId="0" borderId="60" xfId="0" applyNumberFormat="1" applyFont="1" applyFill="1" applyBorder="1" applyAlignment="1">
      <alignment horizontal="right"/>
    </xf>
    <xf numFmtId="0" fontId="3" fillId="0" borderId="49" xfId="0" applyFont="1" applyFill="1" applyBorder="1" applyAlignment="1">
      <alignment horizontal="center" vertical="center"/>
    </xf>
    <xf numFmtId="172" fontId="15" fillId="0" borderId="43" xfId="0" applyNumberFormat="1" applyFont="1" applyFill="1" applyBorder="1" applyAlignment="1">
      <alignment horizontal="right"/>
    </xf>
    <xf numFmtId="172" fontId="15" fillId="0" borderId="37" xfId="0" applyNumberFormat="1" applyFont="1" applyFill="1" applyBorder="1" applyAlignment="1">
      <alignment horizontal="right"/>
    </xf>
    <xf numFmtId="172" fontId="16" fillId="0" borderId="29" xfId="0" applyNumberFormat="1" applyFont="1" applyFill="1" applyBorder="1" applyAlignment="1">
      <alignment horizontal="right"/>
    </xf>
    <xf numFmtId="172" fontId="16" fillId="0" borderId="38" xfId="0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72" fontId="16" fillId="0" borderId="41" xfId="0" applyNumberFormat="1" applyFont="1" applyFill="1" applyBorder="1" applyAlignment="1">
      <alignment horizontal="right"/>
    </xf>
    <xf numFmtId="172" fontId="16" fillId="0" borderId="22" xfId="0" applyNumberFormat="1" applyFont="1" applyFill="1" applyBorder="1" applyAlignment="1">
      <alignment horizontal="right"/>
    </xf>
    <xf numFmtId="0" fontId="2" fillId="0" borderId="50" xfId="0" applyFont="1" applyFill="1" applyBorder="1" applyAlignment="1">
      <alignment horizontal="center" vertical="center"/>
    </xf>
    <xf numFmtId="172" fontId="16" fillId="0" borderId="43" xfId="0" applyNumberFormat="1" applyFont="1" applyFill="1" applyBorder="1" applyAlignment="1">
      <alignment horizontal="right"/>
    </xf>
    <xf numFmtId="172" fontId="16" fillId="0" borderId="37" xfId="0" applyNumberFormat="1" applyFont="1" applyFill="1" applyBorder="1" applyAlignment="1">
      <alignment horizontal="right"/>
    </xf>
    <xf numFmtId="172" fontId="15" fillId="0" borderId="26" xfId="0" applyNumberFormat="1" applyFont="1" applyFill="1" applyBorder="1" applyAlignment="1">
      <alignment horizontal="right"/>
    </xf>
    <xf numFmtId="172" fontId="16" fillId="0" borderId="26" xfId="0" applyNumberFormat="1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 horizontal="right"/>
    </xf>
    <xf numFmtId="172" fontId="15" fillId="0" borderId="13" xfId="0" applyNumberFormat="1" applyFont="1" applyFill="1" applyBorder="1" applyAlignment="1">
      <alignment horizontal="right"/>
    </xf>
    <xf numFmtId="172" fontId="15" fillId="0" borderId="57" xfId="0" applyNumberFormat="1" applyFont="1" applyFill="1" applyBorder="1" applyAlignment="1">
      <alignment horizontal="right"/>
    </xf>
    <xf numFmtId="172" fontId="15" fillId="0" borderId="58" xfId="0" applyNumberFormat="1" applyFont="1" applyFill="1" applyBorder="1" applyAlignment="1">
      <alignment horizontal="right"/>
    </xf>
    <xf numFmtId="172" fontId="16" fillId="0" borderId="30" xfId="0" applyNumberFormat="1" applyFont="1" applyFill="1" applyBorder="1" applyAlignment="1">
      <alignment horizontal="right"/>
    </xf>
    <xf numFmtId="172" fontId="16" fillId="0" borderId="27" xfId="0" applyNumberFormat="1" applyFont="1" applyFill="1" applyBorder="1" applyAlignment="1">
      <alignment horizontal="right"/>
    </xf>
    <xf numFmtId="172" fontId="16" fillId="0" borderId="28" xfId="0" applyNumberFormat="1" applyFont="1" applyFill="1" applyBorder="1" applyAlignment="1">
      <alignment horizontal="right"/>
    </xf>
    <xf numFmtId="0" fontId="61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6" fillId="0" borderId="12" xfId="0" applyNumberFormat="1" applyFont="1" applyFill="1" applyBorder="1" applyAlignment="1">
      <alignment horizontal="right"/>
    </xf>
    <xf numFmtId="172" fontId="15" fillId="0" borderId="45" xfId="0" applyNumberFormat="1" applyFont="1" applyFill="1" applyBorder="1" applyAlignment="1">
      <alignment/>
    </xf>
    <xf numFmtId="172" fontId="15" fillId="0" borderId="30" xfId="0" applyNumberFormat="1" applyFont="1" applyFill="1" applyBorder="1" applyAlignment="1">
      <alignment horizontal="right"/>
    </xf>
    <xf numFmtId="172" fontId="15" fillId="0" borderId="23" xfId="0" applyNumberFormat="1" applyFont="1" applyFill="1" applyBorder="1" applyAlignment="1">
      <alignment horizontal="right"/>
    </xf>
    <xf numFmtId="172" fontId="15" fillId="0" borderId="40" xfId="0" applyNumberFormat="1" applyFont="1" applyFill="1" applyBorder="1" applyAlignment="1">
      <alignment horizontal="right"/>
    </xf>
    <xf numFmtId="172" fontId="16" fillId="0" borderId="23" xfId="0" applyNumberFormat="1" applyFont="1" applyFill="1" applyBorder="1" applyAlignment="1">
      <alignment horizontal="right"/>
    </xf>
    <xf numFmtId="172" fontId="15" fillId="0" borderId="46" xfId="0" applyNumberFormat="1" applyFont="1" applyFill="1" applyBorder="1" applyAlignment="1">
      <alignment/>
    </xf>
    <xf numFmtId="172" fontId="15" fillId="0" borderId="27" xfId="0" applyNumberFormat="1" applyFont="1" applyFill="1" applyBorder="1" applyAlignment="1">
      <alignment horizontal="right"/>
    </xf>
    <xf numFmtId="172" fontId="15" fillId="0" borderId="28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left" vertical="center" wrapText="1"/>
    </xf>
    <xf numFmtId="172" fontId="15" fillId="0" borderId="29" xfId="0" applyNumberFormat="1" applyFont="1" applyFill="1" applyBorder="1" applyAlignment="1">
      <alignment horizontal="right"/>
    </xf>
    <xf numFmtId="172" fontId="15" fillId="0" borderId="41" xfId="0" applyNumberFormat="1" applyFont="1" applyFill="1" applyBorder="1" applyAlignment="1">
      <alignment horizontal="right"/>
    </xf>
    <xf numFmtId="172" fontId="15" fillId="0" borderId="56" xfId="0" applyNumberFormat="1" applyFont="1" applyFill="1" applyBorder="1" applyAlignment="1">
      <alignment horizontal="right"/>
    </xf>
    <xf numFmtId="172" fontId="16" fillId="0" borderId="48" xfId="0" applyNumberFormat="1" applyFont="1" applyFill="1" applyBorder="1" applyAlignment="1">
      <alignment horizontal="right"/>
    </xf>
    <xf numFmtId="172" fontId="15" fillId="0" borderId="62" xfId="0" applyNumberFormat="1" applyFont="1" applyFill="1" applyBorder="1" applyAlignment="1">
      <alignment/>
    </xf>
    <xf numFmtId="172" fontId="15" fillId="0" borderId="48" xfId="0" applyNumberFormat="1" applyFont="1" applyFill="1" applyBorder="1" applyAlignment="1">
      <alignment horizontal="right"/>
    </xf>
    <xf numFmtId="0" fontId="3" fillId="0" borderId="5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2" fontId="15" fillId="0" borderId="62" xfId="0" applyNumberFormat="1" applyFont="1" applyFill="1" applyBorder="1" applyAlignment="1">
      <alignment horizontal="right"/>
    </xf>
    <xf numFmtId="172" fontId="15" fillId="0" borderId="45" xfId="0" applyNumberFormat="1" applyFont="1" applyFill="1" applyBorder="1" applyAlignment="1">
      <alignment horizontal="right"/>
    </xf>
    <xf numFmtId="172" fontId="15" fillId="0" borderId="46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44" xfId="0" applyNumberFormat="1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172" fontId="16" fillId="0" borderId="13" xfId="0" applyNumberFormat="1" applyFont="1" applyFill="1" applyBorder="1" applyAlignment="1">
      <alignment horizontal="right"/>
    </xf>
    <xf numFmtId="172" fontId="16" fillId="0" borderId="40" xfId="0" applyNumberFormat="1" applyFont="1" applyFill="1" applyBorder="1" applyAlignment="1">
      <alignment horizontal="right"/>
    </xf>
    <xf numFmtId="0" fontId="3" fillId="0" borderId="5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center" vertical="center"/>
    </xf>
    <xf numFmtId="172" fontId="15" fillId="0" borderId="14" xfId="0" applyNumberFormat="1" applyFont="1" applyFill="1" applyBorder="1" applyAlignment="1">
      <alignment horizontal="right"/>
    </xf>
    <xf numFmtId="172" fontId="15" fillId="0" borderId="15" xfId="0" applyNumberFormat="1" applyFont="1" applyFill="1" applyBorder="1" applyAlignment="1">
      <alignment horizontal="right"/>
    </xf>
    <xf numFmtId="172" fontId="15" fillId="0" borderId="66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 vertical="center"/>
    </xf>
    <xf numFmtId="172" fontId="15" fillId="0" borderId="22" xfId="0" applyNumberFormat="1" applyFont="1" applyFill="1" applyBorder="1" applyAlignment="1">
      <alignment horizontal="right"/>
    </xf>
    <xf numFmtId="172" fontId="16" fillId="0" borderId="14" xfId="0" applyNumberFormat="1" applyFont="1" applyFill="1" applyBorder="1" applyAlignment="1">
      <alignment horizontal="right"/>
    </xf>
    <xf numFmtId="172" fontId="16" fillId="0" borderId="67" xfId="0" applyNumberFormat="1" applyFont="1" applyFill="1" applyBorder="1" applyAlignment="1">
      <alignment horizontal="right"/>
    </xf>
    <xf numFmtId="172" fontId="16" fillId="0" borderId="68" xfId="0" applyNumberFormat="1" applyFont="1" applyFill="1" applyBorder="1" applyAlignment="1">
      <alignment horizontal="right"/>
    </xf>
    <xf numFmtId="172" fontId="16" fillId="0" borderId="36" xfId="0" applyNumberFormat="1" applyFont="1" applyFill="1" applyBorder="1" applyAlignment="1">
      <alignment horizontal="right"/>
    </xf>
    <xf numFmtId="172" fontId="15" fillId="0" borderId="69" xfId="0" applyNumberFormat="1" applyFont="1" applyFill="1" applyBorder="1" applyAlignment="1">
      <alignment horizontal="right"/>
    </xf>
    <xf numFmtId="172" fontId="16" fillId="0" borderId="15" xfId="0" applyNumberFormat="1" applyFont="1" applyFill="1" applyBorder="1" applyAlignment="1">
      <alignment horizontal="right"/>
    </xf>
    <xf numFmtId="172" fontId="15" fillId="0" borderId="47" xfId="0" applyNumberFormat="1" applyFont="1" applyFill="1" applyBorder="1" applyAlignment="1">
      <alignment horizontal="right"/>
    </xf>
    <xf numFmtId="172" fontId="15" fillId="0" borderId="36" xfId="0" applyNumberFormat="1" applyFont="1" applyFill="1" applyBorder="1" applyAlignment="1">
      <alignment horizontal="right"/>
    </xf>
    <xf numFmtId="172" fontId="15" fillId="0" borderId="66" xfId="0" applyNumberFormat="1" applyFont="1" applyFill="1" applyBorder="1" applyAlignment="1">
      <alignment/>
    </xf>
    <xf numFmtId="172" fontId="15" fillId="0" borderId="67" xfId="0" applyNumberFormat="1" applyFont="1" applyFill="1" applyBorder="1" applyAlignment="1">
      <alignment horizontal="right"/>
    </xf>
    <xf numFmtId="172" fontId="15" fillId="0" borderId="68" xfId="0" applyNumberFormat="1" applyFont="1" applyFill="1" applyBorder="1" applyAlignment="1">
      <alignment horizontal="right"/>
    </xf>
    <xf numFmtId="172" fontId="15" fillId="0" borderId="60" xfId="0" applyNumberFormat="1" applyFont="1" applyFill="1" applyBorder="1" applyAlignment="1">
      <alignment/>
    </xf>
    <xf numFmtId="172" fontId="15" fillId="0" borderId="38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vertical="center" wrapText="1"/>
    </xf>
    <xf numFmtId="171" fontId="3" fillId="0" borderId="43" xfId="33" applyFont="1" applyFill="1" applyBorder="1" applyAlignment="1">
      <alignment horizontal="center" vertical="center" wrapText="1"/>
    </xf>
    <xf numFmtId="171" fontId="3" fillId="0" borderId="40" xfId="33" applyFont="1" applyFill="1" applyBorder="1" applyAlignment="1">
      <alignment horizontal="center" vertical="center" wrapText="1"/>
    </xf>
    <xf numFmtId="171" fontId="2" fillId="0" borderId="29" xfId="33" applyFont="1" applyFill="1" applyBorder="1" applyAlignment="1">
      <alignment horizontal="center" vertical="center" wrapText="1"/>
    </xf>
    <xf numFmtId="171" fontId="2" fillId="0" borderId="30" xfId="33" applyFont="1" applyFill="1" applyBorder="1" applyAlignment="1">
      <alignment horizontal="center" vertical="center" wrapText="1"/>
    </xf>
    <xf numFmtId="171" fontId="3" fillId="0" borderId="48" xfId="33" applyFont="1" applyFill="1" applyBorder="1" applyAlignment="1">
      <alignment horizontal="center" vertical="center" wrapText="1"/>
    </xf>
    <xf numFmtId="171" fontId="3" fillId="0" borderId="28" xfId="33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 wrapText="1"/>
    </xf>
    <xf numFmtId="3" fontId="15" fillId="0" borderId="13" xfId="0" applyNumberFormat="1" applyFont="1" applyFill="1" applyBorder="1" applyAlignment="1">
      <alignment horizontal="right" wrapText="1"/>
    </xf>
    <xf numFmtId="4" fontId="15" fillId="0" borderId="13" xfId="0" applyNumberFormat="1" applyFont="1" applyFill="1" applyBorder="1" applyAlignment="1">
      <alignment horizontal="right" wrapText="1"/>
    </xf>
    <xf numFmtId="3" fontId="15" fillId="0" borderId="40" xfId="0" applyNumberFormat="1" applyFont="1" applyFill="1" applyBorder="1" applyAlignment="1">
      <alignment horizontal="right" wrapText="1"/>
    </xf>
    <xf numFmtId="3" fontId="15" fillId="0" borderId="26" xfId="0" applyNumberFormat="1" applyFont="1" applyFill="1" applyBorder="1" applyAlignment="1">
      <alignment horizontal="right" wrapText="1"/>
    </xf>
    <xf numFmtId="4" fontId="15" fillId="0" borderId="26" xfId="0" applyNumberFormat="1" applyFont="1" applyFill="1" applyBorder="1" applyAlignment="1">
      <alignment horizontal="right" wrapText="1"/>
    </xf>
    <xf numFmtId="3" fontId="15" fillId="0" borderId="30" xfId="0" applyNumberFormat="1" applyFont="1" applyFill="1" applyBorder="1" applyAlignment="1">
      <alignment horizontal="right" wrapText="1"/>
    </xf>
    <xf numFmtId="0" fontId="16" fillId="0" borderId="38" xfId="0" applyFont="1" applyFill="1" applyBorder="1" applyAlignment="1">
      <alignment horizontal="left" wrapText="1"/>
    </xf>
    <xf numFmtId="3" fontId="16" fillId="0" borderId="26" xfId="0" applyNumberFormat="1" applyFont="1" applyFill="1" applyBorder="1" applyAlignment="1">
      <alignment horizontal="right" wrapText="1"/>
    </xf>
    <xf numFmtId="4" fontId="16" fillId="0" borderId="26" xfId="0" applyNumberFormat="1" applyFont="1" applyFill="1" applyBorder="1" applyAlignment="1">
      <alignment horizontal="right" wrapText="1"/>
    </xf>
    <xf numFmtId="3" fontId="16" fillId="0" borderId="30" xfId="0" applyNumberFormat="1" applyFont="1" applyFill="1" applyBorder="1" applyAlignment="1">
      <alignment horizontal="right" wrapText="1"/>
    </xf>
    <xf numFmtId="0" fontId="16" fillId="0" borderId="36" xfId="0" applyFont="1" applyFill="1" applyBorder="1" applyAlignment="1">
      <alignment horizontal="left" wrapText="1"/>
    </xf>
    <xf numFmtId="3" fontId="16" fillId="0" borderId="27" xfId="0" applyNumberFormat="1" applyFont="1" applyFill="1" applyBorder="1" applyAlignment="1">
      <alignment horizontal="right" wrapText="1"/>
    </xf>
    <xf numFmtId="4" fontId="16" fillId="0" borderId="27" xfId="0" applyNumberFormat="1" applyFont="1" applyFill="1" applyBorder="1" applyAlignment="1">
      <alignment horizontal="right" wrapText="1"/>
    </xf>
    <xf numFmtId="3" fontId="16" fillId="0" borderId="28" xfId="0" applyNumberFormat="1" applyFont="1" applyFill="1" applyBorder="1" applyAlignment="1">
      <alignment horizontal="right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wrapText="1"/>
    </xf>
    <xf numFmtId="0" fontId="15" fillId="0" borderId="16" xfId="0" applyFont="1" applyFill="1" applyBorder="1" applyAlignment="1">
      <alignment wrapText="1"/>
    </xf>
    <xf numFmtId="3" fontId="16" fillId="0" borderId="0" xfId="0" applyNumberFormat="1" applyFont="1" applyFill="1" applyAlignment="1">
      <alignment wrapText="1"/>
    </xf>
    <xf numFmtId="0" fontId="16" fillId="0" borderId="16" xfId="0" applyFont="1" applyFill="1" applyBorder="1" applyAlignment="1">
      <alignment wrapText="1"/>
    </xf>
    <xf numFmtId="0" fontId="16" fillId="0" borderId="18" xfId="0" applyFont="1" applyFill="1" applyBorder="1" applyAlignment="1">
      <alignment wrapText="1"/>
    </xf>
    <xf numFmtId="14" fontId="21" fillId="0" borderId="0" xfId="0" applyNumberFormat="1" applyFont="1" applyFill="1" applyAlignment="1">
      <alignment horizontal="center" wrapText="1"/>
    </xf>
    <xf numFmtId="0" fontId="15" fillId="0" borderId="22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37" borderId="18" xfId="0" applyFont="1" applyFill="1" applyBorder="1" applyAlignment="1">
      <alignment horizontal="center"/>
    </xf>
    <xf numFmtId="0" fontId="16" fillId="37" borderId="19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3" fontId="16" fillId="37" borderId="21" xfId="0" applyNumberFormat="1" applyFont="1" applyFill="1" applyBorder="1" applyAlignment="1">
      <alignment horizontal="center"/>
    </xf>
    <xf numFmtId="0" fontId="15" fillId="33" borderId="39" xfId="0" applyFont="1" applyFill="1" applyBorder="1" applyAlignment="1">
      <alignment horizontal="center"/>
    </xf>
    <xf numFmtId="0" fontId="15" fillId="33" borderId="49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 wrapText="1"/>
    </xf>
    <xf numFmtId="4" fontId="15" fillId="34" borderId="26" xfId="0" applyNumberFormat="1" applyFont="1" applyFill="1" applyBorder="1" applyAlignment="1">
      <alignment horizontal="right" vertical="center" wrapText="1"/>
    </xf>
    <xf numFmtId="0" fontId="15" fillId="34" borderId="38" xfId="0" applyFont="1" applyFill="1" applyBorder="1" applyAlignment="1">
      <alignment horizontal="left" vertical="center" wrapText="1"/>
    </xf>
    <xf numFmtId="4" fontId="15" fillId="34" borderId="30" xfId="0" applyNumberFormat="1" applyFont="1" applyFill="1" applyBorder="1" applyAlignment="1">
      <alignment horizontal="right" vertical="center" wrapText="1"/>
    </xf>
    <xf numFmtId="4" fontId="61" fillId="0" borderId="13" xfId="0" applyNumberFormat="1" applyFont="1" applyBorder="1" applyAlignment="1">
      <alignment/>
    </xf>
    <xf numFmtId="4" fontId="15" fillId="33" borderId="33" xfId="0" applyNumberFormat="1" applyFont="1" applyFill="1" applyBorder="1" applyAlignment="1">
      <alignment horizontal="center" vertical="center"/>
    </xf>
    <xf numFmtId="4" fontId="15" fillId="33" borderId="31" xfId="0" applyNumberFormat="1" applyFont="1" applyFill="1" applyBorder="1" applyAlignment="1">
      <alignment horizontal="center" vertical="center"/>
    </xf>
    <xf numFmtId="4" fontId="15" fillId="33" borderId="31" xfId="0" applyNumberFormat="1" applyFont="1" applyFill="1" applyBorder="1" applyAlignment="1">
      <alignment horizontal="center" vertical="center" wrapText="1"/>
    </xf>
    <xf numFmtId="4" fontId="15" fillId="33" borderId="32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176" fontId="16" fillId="0" borderId="10" xfId="33" applyNumberFormat="1" applyFont="1" applyFill="1" applyBorder="1" applyAlignment="1">
      <alignment/>
    </xf>
    <xf numFmtId="176" fontId="16" fillId="0" borderId="0" xfId="33" applyNumberFormat="1" applyFont="1" applyFill="1" applyBorder="1" applyAlignment="1">
      <alignment/>
    </xf>
    <xf numFmtId="0" fontId="15" fillId="33" borderId="31" xfId="0" applyFont="1" applyFill="1" applyBorder="1" applyAlignment="1">
      <alignment horizontal="center" wrapText="1"/>
    </xf>
    <xf numFmtId="0" fontId="15" fillId="33" borderId="32" xfId="0" applyFont="1" applyFill="1" applyBorder="1" applyAlignment="1">
      <alignment horizontal="center" wrapText="1"/>
    </xf>
    <xf numFmtId="0" fontId="16" fillId="34" borderId="39" xfId="0" applyFont="1" applyFill="1" applyBorder="1" applyAlignment="1">
      <alignment horizontal="center"/>
    </xf>
    <xf numFmtId="0" fontId="16" fillId="34" borderId="31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3" fontId="16" fillId="34" borderId="32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6" fillId="0" borderId="13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5" fillId="33" borderId="59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right"/>
    </xf>
    <xf numFmtId="0" fontId="15" fillId="33" borderId="31" xfId="0" applyFont="1" applyFill="1" applyBorder="1" applyAlignment="1">
      <alignment horizontal="right" vertical="center" wrapText="1"/>
    </xf>
    <xf numFmtId="3" fontId="15" fillId="0" borderId="70" xfId="0" applyNumberFormat="1" applyFont="1" applyFill="1" applyBorder="1" applyAlignment="1">
      <alignment/>
    </xf>
    <xf numFmtId="3" fontId="16" fillId="0" borderId="70" xfId="0" applyNumberFormat="1" applyFont="1" applyFill="1" applyBorder="1" applyAlignment="1">
      <alignment/>
    </xf>
    <xf numFmtId="3" fontId="15" fillId="0" borderId="71" xfId="0" applyNumberFormat="1" applyFont="1" applyFill="1" applyBorder="1" applyAlignment="1">
      <alignment/>
    </xf>
    <xf numFmtId="0" fontId="16" fillId="0" borderId="37" xfId="0" applyFont="1" applyFill="1" applyBorder="1" applyAlignment="1">
      <alignment wrapText="1"/>
    </xf>
    <xf numFmtId="3" fontId="16" fillId="0" borderId="72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 horizontal="right"/>
    </xf>
    <xf numFmtId="3" fontId="16" fillId="0" borderId="73" xfId="0" applyNumberFormat="1" applyFont="1" applyFill="1" applyBorder="1" applyAlignment="1">
      <alignment/>
    </xf>
    <xf numFmtId="0" fontId="16" fillId="37" borderId="60" xfId="0" applyFont="1" applyFill="1" applyBorder="1" applyAlignment="1">
      <alignment horizontal="center" wrapText="1"/>
    </xf>
    <xf numFmtId="0" fontId="16" fillId="37" borderId="45" xfId="0" applyFont="1" applyFill="1" applyBorder="1" applyAlignment="1">
      <alignment horizontal="center" wrapText="1"/>
    </xf>
    <xf numFmtId="0" fontId="2" fillId="37" borderId="45" xfId="0" applyFont="1" applyFill="1" applyBorder="1" applyAlignment="1">
      <alignment horizontal="center" wrapText="1"/>
    </xf>
    <xf numFmtId="3" fontId="16" fillId="37" borderId="45" xfId="0" applyNumberFormat="1" applyFont="1" applyFill="1" applyBorder="1" applyAlignment="1">
      <alignment horizontal="center" wrapText="1"/>
    </xf>
    <xf numFmtId="0" fontId="16" fillId="37" borderId="74" xfId="0" applyFont="1" applyFill="1" applyBorder="1" applyAlignment="1">
      <alignment horizontal="center" wrapText="1"/>
    </xf>
    <xf numFmtId="3" fontId="16" fillId="0" borderId="14" xfId="45" applyNumberFormat="1" applyFont="1" applyFill="1" applyBorder="1">
      <alignment/>
      <protection/>
    </xf>
    <xf numFmtId="3" fontId="16" fillId="0" borderId="72" xfId="45" applyNumberFormat="1" applyFont="1" applyFill="1" applyBorder="1">
      <alignment/>
      <protection/>
    </xf>
    <xf numFmtId="4" fontId="3" fillId="0" borderId="19" xfId="0" applyNumberFormat="1" applyFont="1" applyFill="1" applyBorder="1" applyAlignment="1">
      <alignment vertical="center" wrapText="1"/>
    </xf>
    <xf numFmtId="0" fontId="16" fillId="0" borderId="61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16" fillId="36" borderId="60" xfId="0" applyFont="1" applyFill="1" applyBorder="1" applyAlignment="1">
      <alignment horizontal="left" vertical="center" wrapText="1"/>
    </xf>
    <xf numFmtId="0" fontId="16" fillId="36" borderId="37" xfId="0" applyFont="1" applyFill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top" wrapText="1"/>
    </xf>
    <xf numFmtId="0" fontId="16" fillId="0" borderId="75" xfId="0" applyFont="1" applyBorder="1" applyAlignment="1">
      <alignment horizontal="left" vertical="top" wrapText="1"/>
    </xf>
    <xf numFmtId="172" fontId="16" fillId="0" borderId="22" xfId="0" applyNumberFormat="1" applyFont="1" applyBorder="1" applyAlignment="1">
      <alignment horizontal="right" vertical="center" wrapText="1"/>
    </xf>
    <xf numFmtId="172" fontId="16" fillId="0" borderId="16" xfId="0" applyNumberFormat="1" applyFont="1" applyBorder="1" applyAlignment="1">
      <alignment horizontal="right" vertical="center" wrapText="1"/>
    </xf>
    <xf numFmtId="2" fontId="16" fillId="0" borderId="12" xfId="0" applyNumberFormat="1" applyFont="1" applyBorder="1" applyAlignment="1">
      <alignment horizontal="right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172" fontId="16" fillId="0" borderId="12" xfId="0" applyNumberFormat="1" applyFont="1" applyBorder="1" applyAlignment="1">
      <alignment horizontal="right" vertical="center" wrapText="1"/>
    </xf>
    <xf numFmtId="172" fontId="16" fillId="0" borderId="10" xfId="0" applyNumberFormat="1" applyFont="1" applyBorder="1" applyAlignment="1">
      <alignment horizontal="right" vertical="center" wrapText="1"/>
    </xf>
    <xf numFmtId="172" fontId="16" fillId="0" borderId="26" xfId="0" applyNumberFormat="1" applyFont="1" applyFill="1" applyBorder="1" applyAlignment="1">
      <alignment horizontal="right" vertical="center" wrapText="1"/>
    </xf>
    <xf numFmtId="4" fontId="16" fillId="0" borderId="17" xfId="0" applyNumberFormat="1" applyFont="1" applyFill="1" applyBorder="1" applyAlignment="1">
      <alignment horizontal="right" vertical="center" wrapText="1" shrinkToFit="1"/>
    </xf>
    <xf numFmtId="4" fontId="16" fillId="0" borderId="40" xfId="0" applyNumberFormat="1" applyFont="1" applyFill="1" applyBorder="1" applyAlignment="1">
      <alignment horizontal="right" vertical="center" wrapText="1" shrinkToFit="1"/>
    </xf>
    <xf numFmtId="2" fontId="16" fillId="0" borderId="23" xfId="0" applyNumberFormat="1" applyFont="1" applyBorder="1" applyAlignment="1">
      <alignment horizontal="right" vertical="center" wrapText="1"/>
    </xf>
    <xf numFmtId="2" fontId="16" fillId="0" borderId="17" xfId="0" applyNumberFormat="1" applyFont="1" applyBorder="1" applyAlignment="1">
      <alignment horizontal="right" vertical="center" wrapText="1"/>
    </xf>
    <xf numFmtId="2" fontId="16" fillId="0" borderId="21" xfId="0" applyNumberFormat="1" applyFont="1" applyBorder="1" applyAlignment="1">
      <alignment horizontal="righ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4" fontId="16" fillId="0" borderId="26" xfId="0" applyNumberFormat="1" applyFont="1" applyFill="1" applyBorder="1" applyAlignment="1">
      <alignment horizontal="right" vertical="center" wrapText="1" shrinkToFit="1"/>
    </xf>
    <xf numFmtId="4" fontId="16" fillId="0" borderId="13" xfId="0" applyNumberFormat="1" applyFont="1" applyFill="1" applyBorder="1" applyAlignment="1">
      <alignment horizontal="right" vertical="center" wrapText="1" shrinkToFit="1"/>
    </xf>
    <xf numFmtId="172" fontId="16" fillId="0" borderId="13" xfId="0" applyNumberFormat="1" applyFont="1" applyFill="1" applyBorder="1" applyAlignment="1">
      <alignment horizontal="right" vertical="center" wrapText="1"/>
    </xf>
    <xf numFmtId="4" fontId="16" fillId="0" borderId="30" xfId="0" applyNumberFormat="1" applyFont="1" applyFill="1" applyBorder="1" applyAlignment="1">
      <alignment horizontal="right" vertical="center" wrapText="1" shrinkToFit="1"/>
    </xf>
    <xf numFmtId="172" fontId="16" fillId="0" borderId="38" xfId="0" applyNumberFormat="1" applyFont="1" applyBorder="1" applyAlignment="1">
      <alignment horizontal="right" vertical="center" wrapText="1"/>
    </xf>
    <xf numFmtId="2" fontId="16" fillId="0" borderId="26" xfId="0" applyNumberFormat="1" applyFont="1" applyBorder="1" applyAlignment="1">
      <alignment horizontal="right" vertical="center" wrapText="1"/>
    </xf>
    <xf numFmtId="172" fontId="16" fillId="0" borderId="26" xfId="0" applyNumberFormat="1" applyFont="1" applyBorder="1" applyAlignment="1">
      <alignment horizontal="right" vertical="center" wrapText="1"/>
    </xf>
    <xf numFmtId="2" fontId="16" fillId="0" borderId="30" xfId="0" applyNumberFormat="1" applyFont="1" applyBorder="1" applyAlignment="1">
      <alignment horizontal="right" vertical="center" wrapText="1"/>
    </xf>
    <xf numFmtId="0" fontId="15" fillId="33" borderId="57" xfId="0" applyFont="1" applyFill="1" applyBorder="1" applyAlignment="1">
      <alignment horizontal="center" vertical="center" wrapText="1"/>
    </xf>
    <xf numFmtId="0" fontId="15" fillId="33" borderId="58" xfId="0" applyFont="1" applyFill="1" applyBorder="1" applyAlignment="1">
      <alignment horizontal="center" vertical="center" wrapText="1"/>
    </xf>
    <xf numFmtId="172" fontId="16" fillId="0" borderId="37" xfId="0" applyNumberFormat="1" applyFont="1" applyBorder="1" applyAlignment="1">
      <alignment horizontal="right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172" fontId="16" fillId="0" borderId="13" xfId="0" applyNumberFormat="1" applyFont="1" applyBorder="1" applyAlignment="1">
      <alignment horizontal="right" vertical="center" wrapText="1"/>
    </xf>
    <xf numFmtId="2" fontId="16" fillId="0" borderId="4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25" fillId="0" borderId="0" xfId="0" applyFont="1" applyAlignment="1">
      <alignment horizontal="center" shrinkToFit="1"/>
    </xf>
    <xf numFmtId="0" fontId="15" fillId="33" borderId="64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3" fillId="34" borderId="63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5" fillId="33" borderId="61" xfId="0" applyFont="1" applyFill="1" applyBorder="1" applyAlignment="1">
      <alignment horizontal="center" vertical="center" wrapText="1"/>
    </xf>
    <xf numFmtId="0" fontId="61" fillId="33" borderId="75" xfId="0" applyFont="1" applyFill="1" applyBorder="1" applyAlignment="1">
      <alignment/>
    </xf>
    <xf numFmtId="0" fontId="61" fillId="33" borderId="76" xfId="0" applyFont="1" applyFill="1" applyBorder="1" applyAlignment="1">
      <alignment/>
    </xf>
    <xf numFmtId="0" fontId="15" fillId="33" borderId="60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/>
    </xf>
    <xf numFmtId="0" fontId="61" fillId="33" borderId="18" xfId="0" applyFont="1" applyFill="1" applyBorder="1" applyAlignment="1">
      <alignment/>
    </xf>
    <xf numFmtId="4" fontId="15" fillId="33" borderId="65" xfId="0" applyNumberFormat="1" applyFont="1" applyFill="1" applyBorder="1" applyAlignment="1">
      <alignment horizontal="center" vertical="center" wrapText="1"/>
    </xf>
    <xf numFmtId="0" fontId="61" fillId="33" borderId="77" xfId="0" applyFont="1" applyFill="1" applyBorder="1" applyAlignment="1">
      <alignment vertical="center"/>
    </xf>
    <xf numFmtId="0" fontId="61" fillId="33" borderId="59" xfId="0" applyFont="1" applyFill="1" applyBorder="1" applyAlignment="1">
      <alignment vertical="center"/>
    </xf>
    <xf numFmtId="0" fontId="15" fillId="33" borderId="45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wrapText="1"/>
    </xf>
    <xf numFmtId="0" fontId="15" fillId="0" borderId="78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4" fontId="3" fillId="0" borderId="57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2" fillId="0" borderId="3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" fontId="3" fillId="0" borderId="58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16" fillId="0" borderId="38" xfId="0" applyNumberFormat="1" applyFont="1" applyFill="1" applyBorder="1" applyAlignment="1">
      <alignment horizontal="justify" vertical="center" wrapText="1"/>
    </xf>
    <xf numFmtId="4" fontId="16" fillId="0" borderId="26" xfId="0" applyNumberFormat="1" applyFont="1" applyFill="1" applyBorder="1" applyAlignment="1">
      <alignment horizontal="justify" vertical="center" wrapText="1"/>
    </xf>
    <xf numFmtId="4" fontId="16" fillId="0" borderId="30" xfId="0" applyNumberFormat="1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33" borderId="79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6" fillId="0" borderId="0" xfId="48" applyFont="1" applyFill="1" applyAlignment="1">
      <alignment horizontal="left" vertical="top" wrapText="1"/>
      <protection/>
    </xf>
    <xf numFmtId="0" fontId="16" fillId="0" borderId="0" xfId="0" applyFont="1" applyFill="1" applyAlignment="1">
      <alignment horizontal="left" vertical="top" wrapText="1"/>
    </xf>
    <xf numFmtId="0" fontId="16" fillId="0" borderId="0" xfId="46" applyFont="1" applyFill="1" applyAlignment="1">
      <alignment horizontal="left" vertical="top" wrapText="1" readingOrder="1"/>
      <protection/>
    </xf>
    <xf numFmtId="14" fontId="25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6" fillId="0" borderId="0" xfId="48" applyFont="1" applyFill="1" applyAlignment="1">
      <alignment horizontal="left"/>
      <protection/>
    </xf>
    <xf numFmtId="0" fontId="16" fillId="0" borderId="0" xfId="0" applyFont="1" applyFill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34" xfId="0" applyFont="1" applyFill="1" applyBorder="1" applyAlignment="1">
      <alignment horizontal="left" wrapText="1"/>
    </xf>
    <xf numFmtId="0" fontId="16" fillId="0" borderId="80" xfId="0" applyFont="1" applyFill="1" applyBorder="1" applyAlignment="1">
      <alignment horizontal="left" wrapText="1"/>
    </xf>
    <xf numFmtId="0" fontId="16" fillId="0" borderId="81" xfId="0" applyFont="1" applyFill="1" applyBorder="1" applyAlignment="1">
      <alignment horizontal="left" wrapText="1"/>
    </xf>
    <xf numFmtId="0" fontId="16" fillId="0" borderId="0" xfId="48" applyFont="1" applyFill="1" applyAlignment="1">
      <alignment horizontal="left" wrapText="1"/>
      <protection/>
    </xf>
    <xf numFmtId="0" fontId="25" fillId="0" borderId="0" xfId="47" applyFont="1" applyFill="1" applyBorder="1" applyAlignment="1">
      <alignment horizontal="center"/>
      <protection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def  - 150 tis  vys  a 10 vs  až v r  2009  NR 2009 - 2012 - n  od 1 1 2009 makrá z 12 9 08 vzorce" xfId="45"/>
    <cellStyle name="normálne_NR 2011 až 2013,  20.9. (na údaje MF SR, SF 2,5)" xfId="46"/>
    <cellStyle name="normálne_Plnenie P a V k  31.12.2009 - vzorce,upravená" xfId="47"/>
    <cellStyle name="normálne_Prílohy č. 1a ... (tvorba fondov 2007)" xfId="48"/>
    <cellStyle name="normálne_Vzor tabuliek pre pohľadávky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17</xdr:col>
      <xdr:colOff>333375</xdr:colOff>
      <xdr:row>44</xdr:row>
      <xdr:rowOff>57150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0696575" cy="685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view="pageBreakPreview" zoomScale="60" zoomScaleNormal="60" zoomScalePageLayoutView="0" workbookViewId="0" topLeftCell="A1">
      <selection activeCell="B13" sqref="B13:B19"/>
    </sheetView>
  </sheetViews>
  <sheetFormatPr defaultColWidth="9.140625" defaultRowHeight="18.75" customHeight="1"/>
  <cols>
    <col min="1" max="1" width="43.7109375" style="0" customWidth="1"/>
    <col min="2" max="2" width="21.57421875" style="5" bestFit="1" customWidth="1"/>
    <col min="3" max="3" width="8.7109375" style="0" bestFit="1" customWidth="1"/>
    <col min="4" max="4" width="21.57421875" style="0" bestFit="1" customWidth="1"/>
    <col min="5" max="5" width="8.7109375" style="0" bestFit="1" customWidth="1"/>
    <col min="6" max="6" width="21.57421875" style="0" bestFit="1" customWidth="1"/>
    <col min="7" max="7" width="8.7109375" style="0" bestFit="1" customWidth="1"/>
    <col min="8" max="8" width="52.00390625" style="0" bestFit="1" customWidth="1"/>
    <col min="9" max="9" width="20.57421875" style="0" bestFit="1" customWidth="1"/>
    <col min="10" max="10" width="8.00390625" style="0" customWidth="1"/>
    <col min="11" max="11" width="20.57421875" style="0" bestFit="1" customWidth="1"/>
    <col min="12" max="12" width="8.00390625" style="0" customWidth="1"/>
    <col min="13" max="13" width="20.57421875" style="0" bestFit="1" customWidth="1"/>
    <col min="14" max="14" width="8.7109375" style="0" bestFit="1" customWidth="1"/>
    <col min="15" max="15" width="11.57421875" style="0" bestFit="1" customWidth="1"/>
  </cols>
  <sheetData>
    <row r="1" spans="1:14" ht="18.75" customHeight="1">
      <c r="A1" s="148"/>
      <c r="B1" s="149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478" t="s">
        <v>111</v>
      </c>
      <c r="N1" s="478"/>
    </row>
    <row r="2" spans="1:14" ht="18.75" customHeight="1">
      <c r="A2" s="479" t="s">
        <v>112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18.75" customHeight="1">
      <c r="A3" s="479" t="s">
        <v>113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</row>
    <row r="4" spans="1:14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8.75" customHeight="1" thickBot="1">
      <c r="A5" s="148"/>
      <c r="B5" s="149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52" t="s">
        <v>144</v>
      </c>
    </row>
    <row r="6" spans="1:14" s="74" customFormat="1" ht="15.75">
      <c r="A6" s="480" t="s">
        <v>114</v>
      </c>
      <c r="B6" s="482" t="s">
        <v>115</v>
      </c>
      <c r="C6" s="472"/>
      <c r="D6" s="472" t="s">
        <v>116</v>
      </c>
      <c r="E6" s="472"/>
      <c r="F6" s="472" t="s">
        <v>117</v>
      </c>
      <c r="G6" s="473"/>
      <c r="H6" s="483" t="s">
        <v>118</v>
      </c>
      <c r="I6" s="472" t="s">
        <v>115</v>
      </c>
      <c r="J6" s="472"/>
      <c r="K6" s="472" t="s">
        <v>116</v>
      </c>
      <c r="L6" s="472"/>
      <c r="M6" s="472" t="s">
        <v>117</v>
      </c>
      <c r="N6" s="473"/>
    </row>
    <row r="7" spans="1:14" s="74" customFormat="1" ht="16.5" thickBot="1">
      <c r="A7" s="481"/>
      <c r="B7" s="89" t="s">
        <v>144</v>
      </c>
      <c r="C7" s="78" t="s">
        <v>119</v>
      </c>
      <c r="D7" s="78" t="s">
        <v>144</v>
      </c>
      <c r="E7" s="78" t="s">
        <v>119</v>
      </c>
      <c r="F7" s="78" t="s">
        <v>144</v>
      </c>
      <c r="G7" s="79" t="s">
        <v>119</v>
      </c>
      <c r="H7" s="484"/>
      <c r="I7" s="78" t="s">
        <v>144</v>
      </c>
      <c r="J7" s="78" t="s">
        <v>119</v>
      </c>
      <c r="K7" s="78" t="s">
        <v>144</v>
      </c>
      <c r="L7" s="78" t="s">
        <v>119</v>
      </c>
      <c r="M7" s="78" t="s">
        <v>144</v>
      </c>
      <c r="N7" s="79" t="s">
        <v>119</v>
      </c>
    </row>
    <row r="8" spans="1:14" s="72" customFormat="1" ht="15">
      <c r="A8" s="442" t="s">
        <v>120</v>
      </c>
      <c r="B8" s="474">
        <v>11907064.82</v>
      </c>
      <c r="C8" s="475">
        <v>1.38</v>
      </c>
      <c r="D8" s="476">
        <v>7622739.9</v>
      </c>
      <c r="E8" s="475">
        <v>0.87</v>
      </c>
      <c r="F8" s="476">
        <v>3564947.09</v>
      </c>
      <c r="G8" s="477">
        <v>0.41</v>
      </c>
      <c r="H8" s="444" t="s">
        <v>294</v>
      </c>
      <c r="I8" s="466">
        <v>113951899.15</v>
      </c>
      <c r="J8" s="465">
        <v>13.21</v>
      </c>
      <c r="K8" s="466">
        <v>106277911.12</v>
      </c>
      <c r="L8" s="465">
        <v>12.18</v>
      </c>
      <c r="M8" s="466">
        <v>95882616.77</v>
      </c>
      <c r="N8" s="457">
        <v>10.99</v>
      </c>
    </row>
    <row r="9" spans="1:14" s="72" customFormat="1" ht="15">
      <c r="A9" s="443"/>
      <c r="B9" s="468"/>
      <c r="C9" s="469"/>
      <c r="D9" s="470"/>
      <c r="E9" s="469"/>
      <c r="F9" s="470"/>
      <c r="G9" s="471"/>
      <c r="H9" s="445"/>
      <c r="I9" s="455"/>
      <c r="J9" s="464"/>
      <c r="K9" s="455"/>
      <c r="L9" s="464"/>
      <c r="M9" s="455"/>
      <c r="N9" s="467"/>
    </row>
    <row r="10" spans="1:14" s="72" customFormat="1" ht="15">
      <c r="A10" s="87" t="s">
        <v>121</v>
      </c>
      <c r="B10" s="91">
        <v>95558594.58</v>
      </c>
      <c r="C10" s="76">
        <v>11.08</v>
      </c>
      <c r="D10" s="75">
        <v>91950203.82</v>
      </c>
      <c r="E10" s="76">
        <v>10.54</v>
      </c>
      <c r="F10" s="75">
        <v>89945858.52</v>
      </c>
      <c r="G10" s="82">
        <v>10.31</v>
      </c>
      <c r="H10" s="80" t="s">
        <v>13</v>
      </c>
      <c r="I10" s="93">
        <v>32259634.77</v>
      </c>
      <c r="J10" s="94">
        <v>3.74</v>
      </c>
      <c r="K10" s="93">
        <v>73265307.93</v>
      </c>
      <c r="L10" s="94">
        <v>8.4</v>
      </c>
      <c r="M10" s="93">
        <v>33178006.54</v>
      </c>
      <c r="N10" s="95">
        <v>3.8</v>
      </c>
    </row>
    <row r="11" spans="1:14" s="72" customFormat="1" ht="15">
      <c r="A11" s="446" t="s">
        <v>295</v>
      </c>
      <c r="B11" s="468">
        <v>4423273.41</v>
      </c>
      <c r="C11" s="469">
        <v>0.51</v>
      </c>
      <c r="D11" s="470">
        <v>4924825.59</v>
      </c>
      <c r="E11" s="469">
        <v>0.57</v>
      </c>
      <c r="F11" s="470">
        <v>824034.83</v>
      </c>
      <c r="G11" s="471">
        <v>0.09</v>
      </c>
      <c r="H11" s="80" t="s">
        <v>14</v>
      </c>
      <c r="I11" s="93">
        <v>152349889.08</v>
      </c>
      <c r="J11" s="94">
        <v>17.66</v>
      </c>
      <c r="K11" s="93">
        <v>129954765.62</v>
      </c>
      <c r="L11" s="94">
        <v>14.9</v>
      </c>
      <c r="M11" s="93">
        <v>267428178.52</v>
      </c>
      <c r="N11" s="95">
        <v>30.66</v>
      </c>
    </row>
    <row r="12" spans="1:14" s="72" customFormat="1" ht="15">
      <c r="A12" s="443"/>
      <c r="B12" s="468"/>
      <c r="C12" s="469"/>
      <c r="D12" s="470"/>
      <c r="E12" s="469"/>
      <c r="F12" s="470"/>
      <c r="G12" s="471"/>
      <c r="H12" s="80" t="s">
        <v>99</v>
      </c>
      <c r="I12" s="93">
        <v>99551098.54</v>
      </c>
      <c r="J12" s="94">
        <v>11.54</v>
      </c>
      <c r="K12" s="93">
        <v>24866963.44</v>
      </c>
      <c r="L12" s="94">
        <v>2.85</v>
      </c>
      <c r="M12" s="93">
        <v>68819208.57</v>
      </c>
      <c r="N12" s="95">
        <v>7.89</v>
      </c>
    </row>
    <row r="13" spans="1:14" s="72" customFormat="1" ht="15">
      <c r="A13" s="447" t="s">
        <v>290</v>
      </c>
      <c r="B13" s="449">
        <v>0</v>
      </c>
      <c r="C13" s="451">
        <v>0</v>
      </c>
      <c r="D13" s="453">
        <v>0</v>
      </c>
      <c r="E13" s="451" t="s">
        <v>291</v>
      </c>
      <c r="F13" s="453">
        <v>0</v>
      </c>
      <c r="G13" s="458" t="s">
        <v>291</v>
      </c>
      <c r="H13" s="80" t="s">
        <v>17</v>
      </c>
      <c r="I13" s="93">
        <v>18431512.95</v>
      </c>
      <c r="J13" s="94">
        <v>2.14</v>
      </c>
      <c r="K13" s="93">
        <v>26181610.28</v>
      </c>
      <c r="L13" s="94">
        <v>3</v>
      </c>
      <c r="M13" s="93">
        <v>49397485.81</v>
      </c>
      <c r="N13" s="95">
        <v>5.66</v>
      </c>
    </row>
    <row r="14" spans="1:14" s="72" customFormat="1" ht="15">
      <c r="A14" s="448"/>
      <c r="B14" s="450"/>
      <c r="C14" s="452"/>
      <c r="D14" s="454"/>
      <c r="E14" s="452"/>
      <c r="F14" s="454"/>
      <c r="G14" s="459"/>
      <c r="H14" s="81" t="s">
        <v>18</v>
      </c>
      <c r="I14" s="93">
        <v>32562153.12</v>
      </c>
      <c r="J14" s="94">
        <v>3.78</v>
      </c>
      <c r="K14" s="93">
        <v>59345127.35</v>
      </c>
      <c r="L14" s="94">
        <v>6.8</v>
      </c>
      <c r="M14" s="93">
        <v>38575519.3</v>
      </c>
      <c r="N14" s="95">
        <v>4.42</v>
      </c>
    </row>
    <row r="15" spans="1:14" s="72" customFormat="1" ht="15">
      <c r="A15" s="448"/>
      <c r="B15" s="450"/>
      <c r="C15" s="452"/>
      <c r="D15" s="454"/>
      <c r="E15" s="452"/>
      <c r="F15" s="454"/>
      <c r="G15" s="459"/>
      <c r="H15" s="81" t="s">
        <v>16</v>
      </c>
      <c r="I15" s="93">
        <v>40469971.29</v>
      </c>
      <c r="J15" s="94">
        <v>4.69</v>
      </c>
      <c r="K15" s="93">
        <v>70602627.01</v>
      </c>
      <c r="L15" s="94">
        <v>8.1</v>
      </c>
      <c r="M15" s="93">
        <v>26287083.83</v>
      </c>
      <c r="N15" s="95">
        <v>3.01</v>
      </c>
    </row>
    <row r="16" spans="1:14" s="72" customFormat="1" ht="15">
      <c r="A16" s="448"/>
      <c r="B16" s="450"/>
      <c r="C16" s="452"/>
      <c r="D16" s="454"/>
      <c r="E16" s="452"/>
      <c r="F16" s="454"/>
      <c r="G16" s="459"/>
      <c r="H16" s="80" t="s">
        <v>19</v>
      </c>
      <c r="I16" s="93">
        <v>8783774.15</v>
      </c>
      <c r="J16" s="94">
        <v>1.02</v>
      </c>
      <c r="K16" s="93">
        <v>9882009.31</v>
      </c>
      <c r="L16" s="94">
        <v>1.13</v>
      </c>
      <c r="M16" s="93">
        <v>16398890.37</v>
      </c>
      <c r="N16" s="95">
        <v>1.88</v>
      </c>
    </row>
    <row r="17" spans="1:14" s="72" customFormat="1" ht="15">
      <c r="A17" s="448"/>
      <c r="B17" s="450"/>
      <c r="C17" s="452"/>
      <c r="D17" s="454"/>
      <c r="E17" s="452"/>
      <c r="F17" s="454"/>
      <c r="G17" s="459"/>
      <c r="H17" s="80" t="s">
        <v>23</v>
      </c>
      <c r="I17" s="93">
        <v>35446974.79</v>
      </c>
      <c r="J17" s="94">
        <v>4.11</v>
      </c>
      <c r="K17" s="93">
        <v>40472127.01</v>
      </c>
      <c r="L17" s="94">
        <v>4.64</v>
      </c>
      <c r="M17" s="93">
        <v>43526404.13</v>
      </c>
      <c r="N17" s="95">
        <v>4.99</v>
      </c>
    </row>
    <row r="18" spans="1:14" s="72" customFormat="1" ht="15">
      <c r="A18" s="448"/>
      <c r="B18" s="450"/>
      <c r="C18" s="452"/>
      <c r="D18" s="454"/>
      <c r="E18" s="452"/>
      <c r="F18" s="454"/>
      <c r="G18" s="459"/>
      <c r="H18" s="80" t="s">
        <v>122</v>
      </c>
      <c r="I18" s="93">
        <v>241166510.25</v>
      </c>
      <c r="J18" s="94">
        <v>27.96</v>
      </c>
      <c r="K18" s="93">
        <v>254605837.26</v>
      </c>
      <c r="L18" s="94">
        <v>29.19</v>
      </c>
      <c r="M18" s="93">
        <v>168454668.94</v>
      </c>
      <c r="N18" s="95">
        <v>19.31</v>
      </c>
    </row>
    <row r="19" spans="1:14" s="72" customFormat="1" ht="15.75" thickBot="1">
      <c r="A19" s="448"/>
      <c r="B19" s="450"/>
      <c r="C19" s="452"/>
      <c r="D19" s="454"/>
      <c r="E19" s="452"/>
      <c r="F19" s="454"/>
      <c r="G19" s="460"/>
      <c r="H19" s="104" t="s">
        <v>123</v>
      </c>
      <c r="I19" s="105">
        <v>-208465.15</v>
      </c>
      <c r="J19" s="106">
        <v>-0.03</v>
      </c>
      <c r="K19" s="105">
        <v>-124460.07</v>
      </c>
      <c r="L19" s="106">
        <v>-0.01</v>
      </c>
      <c r="M19" s="105">
        <v>-27712.3207</v>
      </c>
      <c r="N19" s="107" t="s">
        <v>291</v>
      </c>
    </row>
    <row r="20" spans="1:15" s="71" customFormat="1" ht="16.5" thickBot="1">
      <c r="A20" s="110" t="s">
        <v>124</v>
      </c>
      <c r="B20" s="111">
        <v>111888932.81</v>
      </c>
      <c r="C20" s="112">
        <v>12.97</v>
      </c>
      <c r="D20" s="113">
        <v>104497769.31</v>
      </c>
      <c r="E20" s="112">
        <v>11.98</v>
      </c>
      <c r="F20" s="113">
        <v>94334840.44</v>
      </c>
      <c r="G20" s="114">
        <v>10.81</v>
      </c>
      <c r="H20" s="115" t="s">
        <v>125</v>
      </c>
      <c r="I20" s="113">
        <v>774764952.94</v>
      </c>
      <c r="J20" s="116">
        <v>89.82</v>
      </c>
      <c r="K20" s="113">
        <v>795329826.26</v>
      </c>
      <c r="L20" s="116">
        <v>91.18</v>
      </c>
      <c r="M20" s="113">
        <v>807920350.46</v>
      </c>
      <c r="N20" s="117">
        <v>92.61</v>
      </c>
      <c r="O20" s="73"/>
    </row>
    <row r="21" spans="1:14" s="71" customFormat="1" ht="30">
      <c r="A21" s="108" t="s">
        <v>126</v>
      </c>
      <c r="B21" s="90">
        <v>661150.14</v>
      </c>
      <c r="C21" s="102">
        <v>0.08</v>
      </c>
      <c r="D21" s="77">
        <v>962732.82</v>
      </c>
      <c r="E21" s="102">
        <v>0.11</v>
      </c>
      <c r="F21" s="77">
        <v>821954.41</v>
      </c>
      <c r="G21" s="103">
        <v>0.09</v>
      </c>
      <c r="H21" s="109" t="s">
        <v>292</v>
      </c>
      <c r="I21" s="123">
        <v>87197990.41</v>
      </c>
      <c r="J21" s="124">
        <v>9</v>
      </c>
      <c r="K21" s="123">
        <v>76489392.98</v>
      </c>
      <c r="L21" s="124">
        <v>8.77</v>
      </c>
      <c r="M21" s="123">
        <v>60936827.06</v>
      </c>
      <c r="N21" s="125">
        <v>6.98</v>
      </c>
    </row>
    <row r="22" spans="1:14" s="72" customFormat="1" ht="15">
      <c r="A22" s="87" t="s">
        <v>127</v>
      </c>
      <c r="B22" s="91">
        <v>839920265.55</v>
      </c>
      <c r="C22" s="76">
        <v>97.37</v>
      </c>
      <c r="D22" s="75">
        <v>867210439.72</v>
      </c>
      <c r="E22" s="76">
        <v>99.42</v>
      </c>
      <c r="F22" s="75">
        <v>564286088.06</v>
      </c>
      <c r="G22" s="82">
        <v>64.68</v>
      </c>
      <c r="H22" s="461" t="s">
        <v>293</v>
      </c>
      <c r="I22" s="455">
        <v>279703.79</v>
      </c>
      <c r="J22" s="464">
        <v>0.03</v>
      </c>
      <c r="K22" s="455">
        <v>87032.2</v>
      </c>
      <c r="L22" s="464">
        <v>0.01</v>
      </c>
      <c r="M22" s="455">
        <v>3203869.3</v>
      </c>
      <c r="N22" s="456">
        <v>0.37</v>
      </c>
    </row>
    <row r="23" spans="1:14" s="72" customFormat="1" ht="15">
      <c r="A23" s="87" t="s">
        <v>296</v>
      </c>
      <c r="B23" s="91">
        <v>-530541939.1</v>
      </c>
      <c r="C23" s="76">
        <v>-61.5</v>
      </c>
      <c r="D23" s="75">
        <v>-545909740.13</v>
      </c>
      <c r="E23" s="76">
        <v>-62.58</v>
      </c>
      <c r="F23" s="75">
        <v>-360683571.56</v>
      </c>
      <c r="G23" s="82">
        <v>-41.35</v>
      </c>
      <c r="H23" s="462"/>
      <c r="I23" s="455"/>
      <c r="J23" s="464"/>
      <c r="K23" s="455"/>
      <c r="L23" s="464"/>
      <c r="M23" s="455"/>
      <c r="N23" s="456"/>
    </row>
    <row r="24" spans="1:14" s="72" customFormat="1" ht="15">
      <c r="A24" s="87" t="s">
        <v>128</v>
      </c>
      <c r="B24" s="91">
        <v>440587186.16</v>
      </c>
      <c r="C24" s="76">
        <v>51.07</v>
      </c>
      <c r="D24" s="75">
        <v>445443121.16</v>
      </c>
      <c r="E24" s="76">
        <v>51.06</v>
      </c>
      <c r="F24" s="75">
        <v>573407332.34</v>
      </c>
      <c r="G24" s="82">
        <v>65.73</v>
      </c>
      <c r="H24" s="463"/>
      <c r="I24" s="455"/>
      <c r="J24" s="464"/>
      <c r="K24" s="455"/>
      <c r="L24" s="464"/>
      <c r="M24" s="455"/>
      <c r="N24" s="457"/>
    </row>
    <row r="25" spans="1:14" s="72" customFormat="1" ht="30.75" thickBot="1">
      <c r="A25" s="118" t="s">
        <v>129</v>
      </c>
      <c r="B25" s="119">
        <v>93006.33</v>
      </c>
      <c r="C25" s="100">
        <v>0.01</v>
      </c>
      <c r="D25" s="120">
        <v>76419.74</v>
      </c>
      <c r="E25" s="100">
        <v>0.01</v>
      </c>
      <c r="F25" s="120">
        <v>203607.5</v>
      </c>
      <c r="G25" s="101">
        <v>0.02</v>
      </c>
      <c r="H25" s="104" t="s">
        <v>24</v>
      </c>
      <c r="I25" s="105">
        <v>365954.75</v>
      </c>
      <c r="J25" s="106">
        <v>0.04</v>
      </c>
      <c r="K25" s="105">
        <v>374491.18</v>
      </c>
      <c r="L25" s="106">
        <v>0.04</v>
      </c>
      <c r="M25" s="105">
        <v>309204.37</v>
      </c>
      <c r="N25" s="107">
        <v>0.04</v>
      </c>
    </row>
    <row r="26" spans="1:14" s="71" customFormat="1" ht="16.5" thickBot="1">
      <c r="A26" s="110" t="s">
        <v>130</v>
      </c>
      <c r="B26" s="111">
        <v>750719669.08</v>
      </c>
      <c r="C26" s="112">
        <v>87.03</v>
      </c>
      <c r="D26" s="113">
        <v>767782973.31</v>
      </c>
      <c r="E26" s="112">
        <v>87.03</v>
      </c>
      <c r="F26" s="113">
        <v>778035410.75</v>
      </c>
      <c r="G26" s="114">
        <v>89.19</v>
      </c>
      <c r="H26" s="115" t="s">
        <v>131</v>
      </c>
      <c r="I26" s="113">
        <v>87843648.95</v>
      </c>
      <c r="J26" s="121">
        <v>10.18</v>
      </c>
      <c r="K26" s="113">
        <v>76950916.36</v>
      </c>
      <c r="L26" s="121">
        <v>8.82</v>
      </c>
      <c r="M26" s="113">
        <v>64449900.73</v>
      </c>
      <c r="N26" s="122">
        <v>7.39</v>
      </c>
    </row>
    <row r="27" spans="1:14" s="71" customFormat="1" ht="16.5" thickBot="1">
      <c r="A27" s="88" t="s">
        <v>132</v>
      </c>
      <c r="B27" s="92">
        <v>862608601.89</v>
      </c>
      <c r="C27" s="84" t="s">
        <v>133</v>
      </c>
      <c r="D27" s="83">
        <v>872280742.62</v>
      </c>
      <c r="E27" s="84" t="s">
        <v>133</v>
      </c>
      <c r="F27" s="83">
        <v>872370214.89</v>
      </c>
      <c r="G27" s="85" t="s">
        <v>133</v>
      </c>
      <c r="H27" s="86" t="s">
        <v>134</v>
      </c>
      <c r="I27" s="96">
        <v>862608601.89</v>
      </c>
      <c r="J27" s="97" t="s">
        <v>133</v>
      </c>
      <c r="K27" s="96">
        <v>872280742.62</v>
      </c>
      <c r="L27" s="98" t="s">
        <v>133</v>
      </c>
      <c r="M27" s="96">
        <v>872370251.19</v>
      </c>
      <c r="N27" s="99" t="s">
        <v>133</v>
      </c>
    </row>
    <row r="28" spans="1:14" s="11" customFormat="1" ht="12.75">
      <c r="A28" s="6"/>
      <c r="B28" s="7"/>
      <c r="C28" s="6"/>
      <c r="D28" s="6"/>
      <c r="E28" s="6"/>
      <c r="F28" s="6"/>
      <c r="G28" s="6"/>
      <c r="H28" s="8"/>
      <c r="I28" s="9"/>
      <c r="J28" s="10"/>
      <c r="K28" s="9"/>
      <c r="L28" s="10"/>
      <c r="M28" s="9"/>
      <c r="N28" s="10"/>
    </row>
    <row r="29" spans="1:7" ht="15" customHeight="1">
      <c r="A29" s="12"/>
      <c r="B29" s="7"/>
      <c r="C29" s="6"/>
      <c r="D29" s="6"/>
      <c r="E29" s="6"/>
      <c r="F29" s="13"/>
      <c r="G29" s="6"/>
    </row>
    <row r="30" spans="1:7" ht="15" customHeight="1">
      <c r="A30" s="12"/>
      <c r="B30" s="7"/>
      <c r="C30" s="6"/>
      <c r="D30" s="6"/>
      <c r="E30" s="6"/>
      <c r="F30" s="6"/>
      <c r="G30" s="6"/>
    </row>
    <row r="31" spans="1:7" ht="15" customHeight="1">
      <c r="A31" s="6"/>
      <c r="B31" s="7"/>
      <c r="C31" s="6"/>
      <c r="D31" s="6"/>
      <c r="E31" s="6"/>
      <c r="F31" s="6"/>
      <c r="G31" s="6"/>
    </row>
    <row r="32" spans="1:7" ht="15" customHeight="1">
      <c r="A32" s="6"/>
      <c r="B32" s="7"/>
      <c r="C32" s="6"/>
      <c r="D32" s="6"/>
      <c r="E32" s="6"/>
      <c r="F32" s="6"/>
      <c r="G32" s="6"/>
    </row>
  </sheetData>
  <sheetProtection/>
  <mergeCells count="46">
    <mergeCell ref="M1:N1"/>
    <mergeCell ref="A2:N2"/>
    <mergeCell ref="A3:N3"/>
    <mergeCell ref="A6:A7"/>
    <mergeCell ref="B6:C6"/>
    <mergeCell ref="D6:E6"/>
    <mergeCell ref="F6:G6"/>
    <mergeCell ref="H6:H7"/>
    <mergeCell ref="I6:J6"/>
    <mergeCell ref="K6:L6"/>
    <mergeCell ref="M6:N6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N8:N9"/>
    <mergeCell ref="B11:B12"/>
    <mergeCell ref="C11:C12"/>
    <mergeCell ref="D11:D12"/>
    <mergeCell ref="E11:E12"/>
    <mergeCell ref="F11:F12"/>
    <mergeCell ref="G11:G12"/>
    <mergeCell ref="M22:M24"/>
    <mergeCell ref="N22:N24"/>
    <mergeCell ref="G13:G19"/>
    <mergeCell ref="H22:H24"/>
    <mergeCell ref="I22:I24"/>
    <mergeCell ref="J22:J24"/>
    <mergeCell ref="K22:K24"/>
    <mergeCell ref="L22:L24"/>
    <mergeCell ref="A8:A9"/>
    <mergeCell ref="H8:H9"/>
    <mergeCell ref="A11:A12"/>
    <mergeCell ref="A13:A19"/>
    <mergeCell ref="B13:B19"/>
    <mergeCell ref="C13:C19"/>
    <mergeCell ref="D13:D19"/>
    <mergeCell ref="E13:E19"/>
    <mergeCell ref="F13:F19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8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view="pageBreakPreview" zoomScale="60" zoomScalePageLayoutView="0" workbookViewId="0" topLeftCell="A1">
      <selection activeCell="B6" sqref="B6"/>
    </sheetView>
  </sheetViews>
  <sheetFormatPr defaultColWidth="9.140625" defaultRowHeight="12.75"/>
  <cols>
    <col min="1" max="1" width="61.140625" style="0" customWidth="1"/>
    <col min="2" max="3" width="22.57421875" style="0" customWidth="1"/>
  </cols>
  <sheetData>
    <row r="1" ht="14.25">
      <c r="C1" s="65" t="s">
        <v>334</v>
      </c>
    </row>
    <row r="2" spans="1:3" ht="18">
      <c r="A2" s="561" t="s">
        <v>324</v>
      </c>
      <c r="B2" s="561"/>
      <c r="C2" s="561"/>
    </row>
    <row r="3" spans="1:3" ht="12.75">
      <c r="A3" s="562" t="s">
        <v>323</v>
      </c>
      <c r="B3" s="562"/>
      <c r="C3" s="562"/>
    </row>
    <row r="4" spans="1:3" ht="12.75">
      <c r="A4" s="357"/>
      <c r="B4" s="357"/>
      <c r="C4" s="357"/>
    </row>
    <row r="5" spans="1:3" ht="17.25" thickBot="1">
      <c r="A5" s="4"/>
      <c r="C5" s="14" t="s">
        <v>144</v>
      </c>
    </row>
    <row r="6" spans="1:3" ht="30" customHeight="1" thickBot="1">
      <c r="A6" s="394"/>
      <c r="B6" s="395" t="s">
        <v>288</v>
      </c>
      <c r="C6" s="396" t="s">
        <v>289</v>
      </c>
    </row>
    <row r="7" spans="1:3" ht="19.5" customHeight="1">
      <c r="A7" s="144" t="s">
        <v>93</v>
      </c>
      <c r="B7" s="351">
        <v>374491.18</v>
      </c>
      <c r="C7" s="352">
        <v>365954.75</v>
      </c>
    </row>
    <row r="8" spans="1:3" ht="19.5" customHeight="1">
      <c r="A8" s="350" t="s">
        <v>94</v>
      </c>
      <c r="B8" s="353">
        <v>663664.07</v>
      </c>
      <c r="C8" s="354">
        <v>745747.96</v>
      </c>
    </row>
    <row r="9" spans="1:3" ht="19.5" customHeight="1">
      <c r="A9" s="350" t="s">
        <v>95</v>
      </c>
      <c r="B9" s="353" t="s">
        <v>291</v>
      </c>
      <c r="C9" s="354" t="s">
        <v>291</v>
      </c>
    </row>
    <row r="10" spans="1:3" ht="19.5" customHeight="1">
      <c r="A10" s="350" t="s">
        <v>96</v>
      </c>
      <c r="B10" s="353">
        <v>728950.88</v>
      </c>
      <c r="C10" s="354">
        <v>737211.53</v>
      </c>
    </row>
    <row r="11" spans="1:3" ht="19.5" customHeight="1" thickBot="1">
      <c r="A11" s="294" t="s">
        <v>97</v>
      </c>
      <c r="B11" s="355">
        <v>309204.37</v>
      </c>
      <c r="C11" s="356">
        <v>374491.18</v>
      </c>
    </row>
    <row r="12" spans="1:3" ht="15">
      <c r="A12" s="16"/>
      <c r="B12" s="16"/>
      <c r="C12" s="16"/>
    </row>
  </sheetData>
  <sheetProtection/>
  <mergeCells count="2">
    <mergeCell ref="A2:C2"/>
    <mergeCell ref="A3:C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view="pageBreakPreview" zoomScale="60" zoomScalePageLayoutView="0" workbookViewId="0" topLeftCell="A1">
      <selection activeCell="G20" sqref="G20"/>
    </sheetView>
  </sheetViews>
  <sheetFormatPr defaultColWidth="8.00390625" defaultRowHeight="12.75"/>
  <cols>
    <col min="1" max="1" width="53.7109375" style="381" customWidth="1"/>
    <col min="2" max="2" width="15.57421875" style="20" customWidth="1"/>
    <col min="3" max="4" width="15.421875" style="21" customWidth="1"/>
    <col min="5" max="7" width="16.00390625" style="20" customWidth="1"/>
    <col min="8" max="8" width="16.00390625" style="23" customWidth="1"/>
    <col min="9" max="9" width="14.8515625" style="20" customWidth="1"/>
    <col min="10" max="10" width="11.57421875" style="20" customWidth="1"/>
    <col min="11" max="11" width="10.7109375" style="20" customWidth="1"/>
    <col min="12" max="16384" width="8.00390625" style="20" customWidth="1"/>
  </cols>
  <sheetData>
    <row r="1" spans="1:9" ht="15.75">
      <c r="A1" s="386"/>
      <c r="H1" s="567" t="s">
        <v>336</v>
      </c>
      <c r="I1" s="567"/>
    </row>
    <row r="2" spans="1:9" ht="18">
      <c r="A2" s="566" t="s">
        <v>343</v>
      </c>
      <c r="B2" s="566"/>
      <c r="C2" s="566"/>
      <c r="D2" s="566"/>
      <c r="E2" s="566"/>
      <c r="F2" s="566"/>
      <c r="G2" s="566"/>
      <c r="H2" s="566"/>
      <c r="I2" s="566"/>
    </row>
    <row r="3" spans="1:9" ht="15.75">
      <c r="A3" s="543" t="s">
        <v>328</v>
      </c>
      <c r="B3" s="543"/>
      <c r="C3" s="543"/>
      <c r="D3" s="543"/>
      <c r="E3" s="543"/>
      <c r="F3" s="543"/>
      <c r="G3" s="543"/>
      <c r="H3" s="543"/>
      <c r="I3" s="543"/>
    </row>
    <row r="4" ht="15.75" thickBot="1">
      <c r="I4" s="23" t="s">
        <v>325</v>
      </c>
    </row>
    <row r="5" spans="1:9" ht="48" thickBot="1">
      <c r="A5" s="377" t="s">
        <v>98</v>
      </c>
      <c r="B5" s="378" t="s">
        <v>210</v>
      </c>
      <c r="C5" s="378" t="s">
        <v>211</v>
      </c>
      <c r="D5" s="378" t="s">
        <v>212</v>
      </c>
      <c r="E5" s="378" t="s">
        <v>330</v>
      </c>
      <c r="F5" s="378" t="s">
        <v>204</v>
      </c>
      <c r="G5" s="378" t="s">
        <v>205</v>
      </c>
      <c r="H5" s="426" t="s">
        <v>342</v>
      </c>
      <c r="I5" s="424" t="s">
        <v>206</v>
      </c>
    </row>
    <row r="6" spans="1:9" ht="15">
      <c r="A6" s="434" t="s">
        <v>79</v>
      </c>
      <c r="B6" s="435">
        <v>1</v>
      </c>
      <c r="C6" s="436">
        <v>2</v>
      </c>
      <c r="D6" s="436">
        <v>3</v>
      </c>
      <c r="E6" s="435">
        <v>4</v>
      </c>
      <c r="F6" s="435">
        <v>5</v>
      </c>
      <c r="G6" s="437">
        <v>6</v>
      </c>
      <c r="H6" s="437">
        <v>7</v>
      </c>
      <c r="I6" s="438">
        <v>8</v>
      </c>
    </row>
    <row r="7" spans="1:9" ht="15.75">
      <c r="A7" s="387" t="s">
        <v>259</v>
      </c>
      <c r="B7" s="42">
        <v>5962988</v>
      </c>
      <c r="C7" s="42">
        <v>6350829</v>
      </c>
      <c r="D7" s="42">
        <v>6340851</v>
      </c>
      <c r="E7" s="44">
        <v>6253847</v>
      </c>
      <c r="F7" s="27">
        <v>98.47292377105414</v>
      </c>
      <c r="G7" s="27">
        <v>98.6278813364326</v>
      </c>
      <c r="H7" s="420">
        <v>-96982</v>
      </c>
      <c r="I7" s="429">
        <v>-87004</v>
      </c>
    </row>
    <row r="8" spans="1:9" ht="15">
      <c r="A8" s="384" t="s">
        <v>11</v>
      </c>
      <c r="B8" s="29"/>
      <c r="C8" s="29"/>
      <c r="D8" s="29"/>
      <c r="E8" s="30"/>
      <c r="F8" s="32"/>
      <c r="G8" s="32"/>
      <c r="H8" s="421"/>
      <c r="I8" s="428"/>
    </row>
    <row r="9" spans="1:9" ht="15">
      <c r="A9" s="384" t="s">
        <v>260</v>
      </c>
      <c r="B9" s="29">
        <v>385563</v>
      </c>
      <c r="C9" s="29">
        <v>411520</v>
      </c>
      <c r="D9" s="29">
        <v>409767</v>
      </c>
      <c r="E9" s="30">
        <v>403364</v>
      </c>
      <c r="F9" s="32">
        <v>98.01807931570762</v>
      </c>
      <c r="G9" s="32">
        <v>98.43740467143523</v>
      </c>
      <c r="H9" s="421">
        <v>-8156</v>
      </c>
      <c r="I9" s="428">
        <v>-6403</v>
      </c>
    </row>
    <row r="10" spans="1:9" ht="15">
      <c r="A10" s="384" t="s">
        <v>261</v>
      </c>
      <c r="B10" s="29">
        <v>3470742</v>
      </c>
      <c r="C10" s="29">
        <v>3741304</v>
      </c>
      <c r="D10" s="29">
        <v>3738985</v>
      </c>
      <c r="E10" s="30">
        <v>3520323</v>
      </c>
      <c r="F10" s="32">
        <v>94.09347649910299</v>
      </c>
      <c r="G10" s="32">
        <v>94.15183532429255</v>
      </c>
      <c r="H10" s="421">
        <v>-220981</v>
      </c>
      <c r="I10" s="428">
        <v>-218662</v>
      </c>
    </row>
    <row r="11" spans="1:9" ht="15">
      <c r="A11" s="384" t="s">
        <v>262</v>
      </c>
      <c r="B11" s="29">
        <v>873615</v>
      </c>
      <c r="C11" s="29">
        <v>916842</v>
      </c>
      <c r="D11" s="29">
        <v>916279</v>
      </c>
      <c r="E11" s="30">
        <v>947181</v>
      </c>
      <c r="F11" s="32">
        <v>103.3090761548882</v>
      </c>
      <c r="G11" s="32">
        <v>103.37255355628581</v>
      </c>
      <c r="H11" s="421">
        <v>30339</v>
      </c>
      <c r="I11" s="428">
        <v>30902</v>
      </c>
    </row>
    <row r="12" spans="1:9" ht="15">
      <c r="A12" s="384" t="s">
        <v>263</v>
      </c>
      <c r="B12" s="29">
        <v>4344357</v>
      </c>
      <c r="C12" s="29">
        <v>4658146</v>
      </c>
      <c r="D12" s="29">
        <v>4655264</v>
      </c>
      <c r="E12" s="30">
        <v>4467504</v>
      </c>
      <c r="F12" s="32">
        <v>95.90734167628064</v>
      </c>
      <c r="G12" s="32">
        <v>95.96671638815758</v>
      </c>
      <c r="H12" s="421">
        <v>-190642</v>
      </c>
      <c r="I12" s="428">
        <v>-187760</v>
      </c>
    </row>
    <row r="13" spans="1:9" ht="15">
      <c r="A13" s="384" t="s">
        <v>264</v>
      </c>
      <c r="B13" s="29">
        <v>116257</v>
      </c>
      <c r="C13" s="29">
        <v>125302</v>
      </c>
      <c r="D13" s="29">
        <v>125428</v>
      </c>
      <c r="E13" s="30">
        <v>128668</v>
      </c>
      <c r="F13" s="32">
        <v>102.68630987534118</v>
      </c>
      <c r="G13" s="32">
        <v>102.58315527633384</v>
      </c>
      <c r="H13" s="421">
        <v>3366</v>
      </c>
      <c r="I13" s="428">
        <v>3240</v>
      </c>
    </row>
    <row r="14" spans="1:9" ht="15">
      <c r="A14" s="384" t="s">
        <v>265</v>
      </c>
      <c r="B14" s="29">
        <v>56804</v>
      </c>
      <c r="C14" s="29">
        <v>47647</v>
      </c>
      <c r="D14" s="29">
        <v>47675</v>
      </c>
      <c r="E14" s="30">
        <v>60778</v>
      </c>
      <c r="F14" s="32">
        <v>127.55892291225051</v>
      </c>
      <c r="G14" s="32">
        <v>127.48400629260618</v>
      </c>
      <c r="H14" s="421">
        <v>13131</v>
      </c>
      <c r="I14" s="428">
        <v>13103</v>
      </c>
    </row>
    <row r="15" spans="1:9" ht="15">
      <c r="A15" s="384" t="s">
        <v>266</v>
      </c>
      <c r="B15" s="29">
        <v>257122</v>
      </c>
      <c r="C15" s="29">
        <v>240897</v>
      </c>
      <c r="D15" s="29">
        <v>240644</v>
      </c>
      <c r="E15" s="30">
        <v>282724</v>
      </c>
      <c r="F15" s="32">
        <v>117.3630223705567</v>
      </c>
      <c r="G15" s="32">
        <v>117.48641146257542</v>
      </c>
      <c r="H15" s="421">
        <v>41827</v>
      </c>
      <c r="I15" s="428">
        <v>42080</v>
      </c>
    </row>
    <row r="16" spans="1:9" ht="15">
      <c r="A16" s="384" t="s">
        <v>267</v>
      </c>
      <c r="B16" s="29">
        <v>669598</v>
      </c>
      <c r="C16" s="29">
        <v>743264</v>
      </c>
      <c r="D16" s="29">
        <v>742965</v>
      </c>
      <c r="E16" s="30">
        <v>791517</v>
      </c>
      <c r="F16" s="32">
        <v>106.49204051319585</v>
      </c>
      <c r="G16" s="32">
        <v>106.53489733702126</v>
      </c>
      <c r="H16" s="421">
        <v>48253</v>
      </c>
      <c r="I16" s="428">
        <v>48552</v>
      </c>
    </row>
    <row r="17" spans="1:9" ht="15">
      <c r="A17" s="384" t="s">
        <v>268</v>
      </c>
      <c r="B17" s="29">
        <v>133287</v>
      </c>
      <c r="C17" s="29">
        <v>124053</v>
      </c>
      <c r="D17" s="29">
        <v>119108</v>
      </c>
      <c r="E17" s="30">
        <v>119292</v>
      </c>
      <c r="F17" s="32">
        <v>96.16212425334332</v>
      </c>
      <c r="G17" s="32">
        <v>100.15448164690868</v>
      </c>
      <c r="H17" s="421">
        <v>-4761</v>
      </c>
      <c r="I17" s="428">
        <v>184</v>
      </c>
    </row>
    <row r="18" spans="1:9" ht="15">
      <c r="A18" s="384" t="s">
        <v>100</v>
      </c>
      <c r="B18" s="29"/>
      <c r="C18" s="29"/>
      <c r="D18" s="29"/>
      <c r="E18" s="30"/>
      <c r="F18" s="32"/>
      <c r="G18" s="32"/>
      <c r="H18" s="421"/>
      <c r="I18" s="428">
        <v>0</v>
      </c>
    </row>
    <row r="19" spans="1:9" ht="15">
      <c r="A19" s="384" t="s">
        <v>101</v>
      </c>
      <c r="B19" s="29">
        <v>127569</v>
      </c>
      <c r="C19" s="29">
        <v>117585</v>
      </c>
      <c r="D19" s="29">
        <v>112642</v>
      </c>
      <c r="E19" s="30">
        <v>113936</v>
      </c>
      <c r="F19" s="32">
        <v>96.896713016116</v>
      </c>
      <c r="G19" s="32">
        <v>101.14877221640242</v>
      </c>
      <c r="H19" s="421">
        <v>-3649</v>
      </c>
      <c r="I19" s="428">
        <v>1294</v>
      </c>
    </row>
    <row r="20" spans="1:9" ht="15">
      <c r="A20" s="384" t="s">
        <v>269</v>
      </c>
      <c r="B20" s="29">
        <v>3565</v>
      </c>
      <c r="C20" s="29">
        <v>3712</v>
      </c>
      <c r="D20" s="29">
        <v>3712</v>
      </c>
      <c r="E20" s="30">
        <v>3782</v>
      </c>
      <c r="F20" s="32">
        <v>101.88577586206897</v>
      </c>
      <c r="G20" s="32">
        <v>101.88577586206897</v>
      </c>
      <c r="H20" s="421">
        <v>70</v>
      </c>
      <c r="I20" s="428">
        <v>70</v>
      </c>
    </row>
    <row r="21" spans="1:9" ht="15">
      <c r="A21" s="384" t="s">
        <v>270</v>
      </c>
      <c r="B21" s="29">
        <v>275</v>
      </c>
      <c r="C21" s="29">
        <v>291</v>
      </c>
      <c r="D21" s="29">
        <v>291</v>
      </c>
      <c r="E21" s="30">
        <v>283</v>
      </c>
      <c r="F21" s="32">
        <v>97.2508591065292</v>
      </c>
      <c r="G21" s="32">
        <v>97.2508591065292</v>
      </c>
      <c r="H21" s="421">
        <v>-8</v>
      </c>
      <c r="I21" s="428">
        <v>-8</v>
      </c>
    </row>
    <row r="22" spans="1:9" ht="15">
      <c r="A22" s="384" t="s">
        <v>271</v>
      </c>
      <c r="B22" s="29">
        <v>154</v>
      </c>
      <c r="C22" s="29">
        <v>97</v>
      </c>
      <c r="D22" s="29">
        <v>97</v>
      </c>
      <c r="E22" s="30">
        <v>160</v>
      </c>
      <c r="F22" s="32">
        <v>164.9484536082474</v>
      </c>
      <c r="G22" s="32">
        <v>164.9484536082474</v>
      </c>
      <c r="H22" s="421">
        <v>63</v>
      </c>
      <c r="I22" s="428">
        <v>63</v>
      </c>
    </row>
    <row r="23" spans="1:9" ht="15">
      <c r="A23" s="430" t="s">
        <v>272</v>
      </c>
      <c r="B23" s="36">
        <v>1724</v>
      </c>
      <c r="C23" s="36">
        <v>2368</v>
      </c>
      <c r="D23" s="36">
        <v>2366</v>
      </c>
      <c r="E23" s="439">
        <v>1131</v>
      </c>
      <c r="F23" s="38">
        <v>47.76182432432432</v>
      </c>
      <c r="G23" s="38">
        <v>47.8021978021978</v>
      </c>
      <c r="H23" s="422">
        <v>-1237</v>
      </c>
      <c r="I23" s="440">
        <v>-1235</v>
      </c>
    </row>
    <row r="24" spans="1:9" ht="15.75">
      <c r="A24" s="387" t="s">
        <v>273</v>
      </c>
      <c r="B24" s="42">
        <v>419857</v>
      </c>
      <c r="C24" s="42">
        <v>384693</v>
      </c>
      <c r="D24" s="42">
        <v>384693</v>
      </c>
      <c r="E24" s="44">
        <v>435667</v>
      </c>
      <c r="F24" s="27">
        <v>113.25056603577399</v>
      </c>
      <c r="G24" s="27">
        <v>113.25056603577399</v>
      </c>
      <c r="H24" s="420">
        <v>50974</v>
      </c>
      <c r="I24" s="429">
        <v>50974</v>
      </c>
    </row>
    <row r="25" spans="1:9" ht="15">
      <c r="A25" s="384" t="s">
        <v>11</v>
      </c>
      <c r="B25" s="29"/>
      <c r="C25" s="29"/>
      <c r="D25" s="29"/>
      <c r="E25" s="30"/>
      <c r="F25" s="32"/>
      <c r="G25" s="32"/>
      <c r="H25" s="421"/>
      <c r="I25" s="428"/>
    </row>
    <row r="26" spans="1:9" ht="15">
      <c r="A26" s="384" t="s">
        <v>260</v>
      </c>
      <c r="B26" s="29">
        <v>32260</v>
      </c>
      <c r="C26" s="29">
        <v>29000</v>
      </c>
      <c r="D26" s="29">
        <v>29000</v>
      </c>
      <c r="E26" s="30">
        <v>74361</v>
      </c>
      <c r="F26" s="33" t="s">
        <v>207</v>
      </c>
      <c r="G26" s="33" t="s">
        <v>207</v>
      </c>
      <c r="H26" s="421">
        <v>45361</v>
      </c>
      <c r="I26" s="428">
        <v>45361</v>
      </c>
    </row>
    <row r="27" spans="1:9" ht="15">
      <c r="A27" s="384" t="s">
        <v>261</v>
      </c>
      <c r="B27" s="29">
        <v>152350</v>
      </c>
      <c r="C27" s="29">
        <v>228182</v>
      </c>
      <c r="D27" s="29">
        <v>228182</v>
      </c>
      <c r="E27" s="30">
        <v>129955</v>
      </c>
      <c r="F27" s="32">
        <v>56.95234505789239</v>
      </c>
      <c r="G27" s="32">
        <v>56.95234505789239</v>
      </c>
      <c r="H27" s="421">
        <v>-98227</v>
      </c>
      <c r="I27" s="428">
        <v>-98227</v>
      </c>
    </row>
    <row r="28" spans="1:9" ht="15">
      <c r="A28" s="384" t="s">
        <v>262</v>
      </c>
      <c r="B28" s="29">
        <v>99551</v>
      </c>
      <c r="C28" s="29">
        <v>73748</v>
      </c>
      <c r="D28" s="29">
        <v>73748</v>
      </c>
      <c r="E28" s="30">
        <v>24867</v>
      </c>
      <c r="F28" s="32">
        <v>33.71888051201388</v>
      </c>
      <c r="G28" s="32">
        <v>33.71888051201388</v>
      </c>
      <c r="H28" s="421">
        <v>-48881</v>
      </c>
      <c r="I28" s="428">
        <v>-48881</v>
      </c>
    </row>
    <row r="29" spans="1:9" ht="15">
      <c r="A29" s="384" t="s">
        <v>263</v>
      </c>
      <c r="B29" s="29">
        <v>251901</v>
      </c>
      <c r="C29" s="29">
        <v>301930</v>
      </c>
      <c r="D29" s="29">
        <v>301930</v>
      </c>
      <c r="E29" s="30">
        <v>154822</v>
      </c>
      <c r="F29" s="32">
        <v>51.27744841519557</v>
      </c>
      <c r="G29" s="32">
        <v>51.27744841519557</v>
      </c>
      <c r="H29" s="421">
        <v>-147108</v>
      </c>
      <c r="I29" s="428">
        <v>-147108</v>
      </c>
    </row>
    <row r="30" spans="1:9" ht="15">
      <c r="A30" s="384" t="s">
        <v>264</v>
      </c>
      <c r="B30" s="29">
        <v>40470</v>
      </c>
      <c r="C30" s="29">
        <v>4000</v>
      </c>
      <c r="D30" s="29">
        <v>4000</v>
      </c>
      <c r="E30" s="30">
        <v>70603</v>
      </c>
      <c r="F30" s="33" t="s">
        <v>207</v>
      </c>
      <c r="G30" s="33" t="s">
        <v>207</v>
      </c>
      <c r="H30" s="421">
        <v>66603</v>
      </c>
      <c r="I30" s="428">
        <v>66603</v>
      </c>
    </row>
    <row r="31" spans="1:9" ht="15">
      <c r="A31" s="384" t="s">
        <v>265</v>
      </c>
      <c r="B31" s="29">
        <v>18432</v>
      </c>
      <c r="C31" s="29">
        <v>14773</v>
      </c>
      <c r="D31" s="29">
        <v>14773</v>
      </c>
      <c r="E31" s="30">
        <v>26182</v>
      </c>
      <c r="F31" s="32">
        <v>177.22872808501998</v>
      </c>
      <c r="G31" s="32">
        <v>177.22872808501998</v>
      </c>
      <c r="H31" s="421">
        <v>11409</v>
      </c>
      <c r="I31" s="428">
        <v>11409</v>
      </c>
    </row>
    <row r="32" spans="1:9" ht="15">
      <c r="A32" s="384" t="s">
        <v>266</v>
      </c>
      <c r="B32" s="29">
        <v>32562</v>
      </c>
      <c r="C32" s="29">
        <v>17000</v>
      </c>
      <c r="D32" s="29">
        <v>17000</v>
      </c>
      <c r="E32" s="30">
        <v>59345</v>
      </c>
      <c r="F32" s="33" t="s">
        <v>207</v>
      </c>
      <c r="G32" s="33" t="s">
        <v>207</v>
      </c>
      <c r="H32" s="421">
        <v>42345</v>
      </c>
      <c r="I32" s="428">
        <v>42345</v>
      </c>
    </row>
    <row r="33" spans="1:9" ht="15">
      <c r="A33" s="384" t="s">
        <v>267</v>
      </c>
      <c r="B33" s="29">
        <v>8784</v>
      </c>
      <c r="C33" s="29">
        <v>0</v>
      </c>
      <c r="D33" s="29">
        <v>0</v>
      </c>
      <c r="E33" s="30">
        <v>9882</v>
      </c>
      <c r="F33" s="33" t="s">
        <v>207</v>
      </c>
      <c r="G33" s="33" t="s">
        <v>207</v>
      </c>
      <c r="H33" s="421">
        <v>9882</v>
      </c>
      <c r="I33" s="428">
        <v>9882</v>
      </c>
    </row>
    <row r="34" spans="1:9" ht="15">
      <c r="A34" s="430" t="s">
        <v>268</v>
      </c>
      <c r="B34" s="36">
        <v>35448</v>
      </c>
      <c r="C34" s="36">
        <v>17990</v>
      </c>
      <c r="D34" s="36">
        <v>17990</v>
      </c>
      <c r="E34" s="37">
        <v>40472</v>
      </c>
      <c r="F34" s="43" t="s">
        <v>207</v>
      </c>
      <c r="G34" s="43" t="s">
        <v>207</v>
      </c>
      <c r="H34" s="422">
        <v>22482</v>
      </c>
      <c r="I34" s="431">
        <v>22482</v>
      </c>
    </row>
    <row r="35" spans="1:9" ht="15.75">
      <c r="A35" s="387" t="s">
        <v>102</v>
      </c>
      <c r="B35" s="42">
        <v>6382845</v>
      </c>
      <c r="C35" s="42">
        <v>6735522</v>
      </c>
      <c r="D35" s="42">
        <v>6725544</v>
      </c>
      <c r="E35" s="44">
        <v>6689514</v>
      </c>
      <c r="F35" s="27">
        <v>99.31693490125933</v>
      </c>
      <c r="G35" s="27">
        <v>99.46428125368</v>
      </c>
      <c r="H35" s="420">
        <v>-46008</v>
      </c>
      <c r="I35" s="429">
        <v>-36030</v>
      </c>
    </row>
    <row r="36" spans="1:9" ht="15">
      <c r="A36" s="384" t="s">
        <v>11</v>
      </c>
      <c r="B36" s="29"/>
      <c r="C36" s="29"/>
      <c r="D36" s="29"/>
      <c r="E36" s="30"/>
      <c r="F36" s="32"/>
      <c r="G36" s="32"/>
      <c r="H36" s="421">
        <v>0</v>
      </c>
      <c r="I36" s="428"/>
    </row>
    <row r="37" spans="1:9" ht="15">
      <c r="A37" s="384" t="s">
        <v>260</v>
      </c>
      <c r="B37" s="29">
        <v>417823</v>
      </c>
      <c r="C37" s="29">
        <v>440520</v>
      </c>
      <c r="D37" s="29">
        <v>438767</v>
      </c>
      <c r="E37" s="30">
        <v>477725</v>
      </c>
      <c r="F37" s="32">
        <v>108.44570053573051</v>
      </c>
      <c r="G37" s="32">
        <v>108.87897221076335</v>
      </c>
      <c r="H37" s="421">
        <v>37205</v>
      </c>
      <c r="I37" s="428">
        <v>38958</v>
      </c>
    </row>
    <row r="38" spans="1:9" ht="15">
      <c r="A38" s="384" t="s">
        <v>261</v>
      </c>
      <c r="B38" s="29">
        <v>3623092</v>
      </c>
      <c r="C38" s="29">
        <v>3969486</v>
      </c>
      <c r="D38" s="29">
        <v>3967167</v>
      </c>
      <c r="E38" s="30">
        <v>3650278</v>
      </c>
      <c r="F38" s="32">
        <v>91.95845507453609</v>
      </c>
      <c r="G38" s="32">
        <v>92.0122092162997</v>
      </c>
      <c r="H38" s="421">
        <v>-319208</v>
      </c>
      <c r="I38" s="428">
        <v>-316889</v>
      </c>
    </row>
    <row r="39" spans="1:9" ht="15">
      <c r="A39" s="384" t="s">
        <v>262</v>
      </c>
      <c r="B39" s="29">
        <v>973166</v>
      </c>
      <c r="C39" s="29">
        <v>990590</v>
      </c>
      <c r="D39" s="29">
        <v>990027</v>
      </c>
      <c r="E39" s="30">
        <v>972048</v>
      </c>
      <c r="F39" s="32">
        <v>98.12818623244733</v>
      </c>
      <c r="G39" s="32">
        <v>98.18398892151427</v>
      </c>
      <c r="H39" s="421">
        <v>-18542</v>
      </c>
      <c r="I39" s="428">
        <v>-17979</v>
      </c>
    </row>
    <row r="40" spans="1:9" ht="15">
      <c r="A40" s="384" t="s">
        <v>263</v>
      </c>
      <c r="B40" s="29">
        <v>4596258</v>
      </c>
      <c r="C40" s="29">
        <v>4960076</v>
      </c>
      <c r="D40" s="29">
        <v>4957194</v>
      </c>
      <c r="E40" s="30">
        <v>4622326</v>
      </c>
      <c r="F40" s="32">
        <v>93.19062853069187</v>
      </c>
      <c r="G40" s="32">
        <v>93.24480744550243</v>
      </c>
      <c r="H40" s="421">
        <v>-337750</v>
      </c>
      <c r="I40" s="428">
        <v>-334868</v>
      </c>
    </row>
    <row r="41" spans="1:9" ht="15">
      <c r="A41" s="384" t="s">
        <v>264</v>
      </c>
      <c r="B41" s="29">
        <v>156727</v>
      </c>
      <c r="C41" s="29">
        <v>129302</v>
      </c>
      <c r="D41" s="29">
        <v>129428</v>
      </c>
      <c r="E41" s="30">
        <v>199271</v>
      </c>
      <c r="F41" s="32">
        <v>154.11285208272108</v>
      </c>
      <c r="G41" s="32">
        <v>153.9628210279074</v>
      </c>
      <c r="H41" s="421">
        <v>69969</v>
      </c>
      <c r="I41" s="428">
        <v>69843</v>
      </c>
    </row>
    <row r="42" spans="1:9" ht="15">
      <c r="A42" s="384" t="s">
        <v>265</v>
      </c>
      <c r="B42" s="29">
        <v>75236</v>
      </c>
      <c r="C42" s="29">
        <v>62420</v>
      </c>
      <c r="D42" s="29">
        <v>62448</v>
      </c>
      <c r="E42" s="30">
        <v>86960</v>
      </c>
      <c r="F42" s="32">
        <v>139.3143223325857</v>
      </c>
      <c r="G42" s="32">
        <v>139.25185754547783</v>
      </c>
      <c r="H42" s="421">
        <v>24540</v>
      </c>
      <c r="I42" s="428">
        <v>24512</v>
      </c>
    </row>
    <row r="43" spans="1:9" ht="15">
      <c r="A43" s="384" t="s">
        <v>266</v>
      </c>
      <c r="B43" s="29">
        <v>289684</v>
      </c>
      <c r="C43" s="29">
        <v>257897</v>
      </c>
      <c r="D43" s="29">
        <v>257644</v>
      </c>
      <c r="E43" s="30">
        <v>342069</v>
      </c>
      <c r="F43" s="32">
        <v>132.6378360353164</v>
      </c>
      <c r="G43" s="32">
        <v>132.76808309139741</v>
      </c>
      <c r="H43" s="421">
        <v>84172</v>
      </c>
      <c r="I43" s="428">
        <v>84425</v>
      </c>
    </row>
    <row r="44" spans="1:9" ht="15">
      <c r="A44" s="384" t="s">
        <v>267</v>
      </c>
      <c r="B44" s="29">
        <v>678382</v>
      </c>
      <c r="C44" s="29">
        <v>743264</v>
      </c>
      <c r="D44" s="29">
        <v>742965</v>
      </c>
      <c r="E44" s="30">
        <v>801399</v>
      </c>
      <c r="F44" s="32">
        <v>107.82158156455847</v>
      </c>
      <c r="G44" s="32">
        <v>107.8649734509701</v>
      </c>
      <c r="H44" s="421">
        <v>58135</v>
      </c>
      <c r="I44" s="428">
        <v>58434</v>
      </c>
    </row>
    <row r="45" spans="1:9" ht="15">
      <c r="A45" s="430" t="s">
        <v>268</v>
      </c>
      <c r="B45" s="36">
        <v>168735</v>
      </c>
      <c r="C45" s="36">
        <v>142043</v>
      </c>
      <c r="D45" s="36">
        <v>137098</v>
      </c>
      <c r="E45" s="37">
        <v>159764</v>
      </c>
      <c r="F45" s="38">
        <v>112.47579958181677</v>
      </c>
      <c r="G45" s="38">
        <v>116.53269923704212</v>
      </c>
      <c r="H45" s="422">
        <v>17721</v>
      </c>
      <c r="I45" s="431">
        <v>22666</v>
      </c>
    </row>
    <row r="46" spans="1:11" ht="15.75">
      <c r="A46" s="387" t="s">
        <v>103</v>
      </c>
      <c r="B46" s="42">
        <v>5947178</v>
      </c>
      <c r="C46" s="42">
        <v>6254902</v>
      </c>
      <c r="D46" s="42">
        <v>6270715</v>
      </c>
      <c r="E46" s="63">
        <v>6132633</v>
      </c>
      <c r="F46" s="27">
        <v>98.04522916586063</v>
      </c>
      <c r="G46" s="27">
        <v>97.79798635402821</v>
      </c>
      <c r="H46" s="420">
        <v>-122269</v>
      </c>
      <c r="I46" s="429">
        <v>-138082</v>
      </c>
      <c r="K46" s="28"/>
    </row>
    <row r="47" spans="1:9" ht="15">
      <c r="A47" s="384" t="s">
        <v>11</v>
      </c>
      <c r="B47" s="29"/>
      <c r="C47" s="29"/>
      <c r="D47" s="29"/>
      <c r="E47" s="39"/>
      <c r="F47" s="32"/>
      <c r="G47" s="32"/>
      <c r="H47" s="421">
        <v>0</v>
      </c>
      <c r="I47" s="428">
        <v>0</v>
      </c>
    </row>
    <row r="48" spans="1:9" ht="15">
      <c r="A48" s="384" t="s">
        <v>260</v>
      </c>
      <c r="B48" s="29">
        <v>338462</v>
      </c>
      <c r="C48" s="29">
        <v>332219</v>
      </c>
      <c r="D48" s="29">
        <v>348521</v>
      </c>
      <c r="E48" s="39">
        <v>381436</v>
      </c>
      <c r="F48" s="32">
        <v>114.81462529235233</v>
      </c>
      <c r="G48" s="32">
        <v>109.44419418055153</v>
      </c>
      <c r="H48" s="421">
        <v>49217</v>
      </c>
      <c r="I48" s="428">
        <v>32915</v>
      </c>
    </row>
    <row r="49" spans="1:9" ht="15">
      <c r="A49" s="384" t="s">
        <v>261</v>
      </c>
      <c r="B49" s="29">
        <v>4436637</v>
      </c>
      <c r="C49" s="29">
        <v>4659053</v>
      </c>
      <c r="D49" s="29">
        <v>4659053</v>
      </c>
      <c r="E49" s="39">
        <v>4547850</v>
      </c>
      <c r="F49" s="32">
        <v>97.6131844819108</v>
      </c>
      <c r="G49" s="32">
        <v>97.6131844819108</v>
      </c>
      <c r="H49" s="421">
        <v>-111203</v>
      </c>
      <c r="I49" s="428">
        <v>-111203</v>
      </c>
    </row>
    <row r="50" spans="1:9" ht="15">
      <c r="A50" s="384" t="s">
        <v>262</v>
      </c>
      <c r="B50" s="29">
        <v>808299</v>
      </c>
      <c r="C50" s="29">
        <v>833612</v>
      </c>
      <c r="D50" s="29">
        <v>833612</v>
      </c>
      <c r="E50" s="39">
        <v>843229</v>
      </c>
      <c r="F50" s="32">
        <v>101.15365421802949</v>
      </c>
      <c r="G50" s="32">
        <v>101.15365421802949</v>
      </c>
      <c r="H50" s="421">
        <v>9617</v>
      </c>
      <c r="I50" s="428">
        <v>9617</v>
      </c>
    </row>
    <row r="51" spans="1:9" ht="15">
      <c r="A51" s="384" t="s">
        <v>263</v>
      </c>
      <c r="B51" s="29">
        <v>5244936</v>
      </c>
      <c r="C51" s="29">
        <v>5492665</v>
      </c>
      <c r="D51" s="29">
        <v>5492665</v>
      </c>
      <c r="E51" s="39">
        <v>5391079</v>
      </c>
      <c r="F51" s="32">
        <v>98.1505152781027</v>
      </c>
      <c r="G51" s="32">
        <v>98.1505152781027</v>
      </c>
      <c r="H51" s="421">
        <v>-101586</v>
      </c>
      <c r="I51" s="428">
        <v>-101586</v>
      </c>
    </row>
    <row r="52" spans="1:9" ht="15">
      <c r="A52" s="384" t="s">
        <v>264</v>
      </c>
      <c r="B52" s="29">
        <v>41124</v>
      </c>
      <c r="C52" s="29">
        <v>44024</v>
      </c>
      <c r="D52" s="29">
        <v>44024</v>
      </c>
      <c r="E52" s="39">
        <v>42984</v>
      </c>
      <c r="F52" s="32">
        <v>97.6376521897147</v>
      </c>
      <c r="G52" s="32">
        <v>97.6376521897147</v>
      </c>
      <c r="H52" s="421">
        <v>-1040</v>
      </c>
      <c r="I52" s="428">
        <v>-1040</v>
      </c>
    </row>
    <row r="53" spans="1:9" ht="15">
      <c r="A53" s="384" t="s">
        <v>265</v>
      </c>
      <c r="B53" s="29">
        <v>44054</v>
      </c>
      <c r="C53" s="29">
        <v>50082</v>
      </c>
      <c r="D53" s="29">
        <v>50082</v>
      </c>
      <c r="E53" s="39">
        <v>37562</v>
      </c>
      <c r="F53" s="32">
        <v>75.0009983626852</v>
      </c>
      <c r="G53" s="32">
        <v>75.0009983626852</v>
      </c>
      <c r="H53" s="421">
        <v>-12520</v>
      </c>
      <c r="I53" s="428">
        <v>-12520</v>
      </c>
    </row>
    <row r="54" spans="1:9" ht="15">
      <c r="A54" s="384" t="s">
        <v>266</v>
      </c>
      <c r="B54" s="29">
        <v>150339</v>
      </c>
      <c r="C54" s="29">
        <v>200442</v>
      </c>
      <c r="D54" s="29">
        <v>199953</v>
      </c>
      <c r="E54" s="39">
        <v>163334</v>
      </c>
      <c r="F54" s="32">
        <v>81.48691392023628</v>
      </c>
      <c r="G54" s="32">
        <v>81.6861962561202</v>
      </c>
      <c r="H54" s="421">
        <v>-37108</v>
      </c>
      <c r="I54" s="428">
        <v>-36619</v>
      </c>
    </row>
    <row r="55" spans="1:9" ht="15">
      <c r="A55" s="430" t="s">
        <v>268</v>
      </c>
      <c r="B55" s="36">
        <v>128263</v>
      </c>
      <c r="C55" s="36">
        <v>135470</v>
      </c>
      <c r="D55" s="36">
        <v>135470</v>
      </c>
      <c r="E55" s="64">
        <v>116238</v>
      </c>
      <c r="F55" s="38">
        <v>85.80349892965232</v>
      </c>
      <c r="G55" s="38">
        <v>85.80349892965232</v>
      </c>
      <c r="H55" s="422">
        <v>-19232</v>
      </c>
      <c r="I55" s="431">
        <v>-19232</v>
      </c>
    </row>
    <row r="56" spans="1:9" ht="15.75">
      <c r="A56" s="387" t="s">
        <v>104</v>
      </c>
      <c r="B56" s="42">
        <v>15810</v>
      </c>
      <c r="C56" s="42">
        <v>95927</v>
      </c>
      <c r="D56" s="42">
        <v>70136</v>
      </c>
      <c r="E56" s="44">
        <v>121214</v>
      </c>
      <c r="F56" s="27">
        <v>126.36067009288313</v>
      </c>
      <c r="G56" s="27">
        <v>172.8270788182959</v>
      </c>
      <c r="H56" s="420">
        <v>25287</v>
      </c>
      <c r="I56" s="429">
        <v>51078</v>
      </c>
    </row>
    <row r="57" spans="1:9" ht="15">
      <c r="A57" s="384" t="s">
        <v>11</v>
      </c>
      <c r="B57" s="29"/>
      <c r="C57" s="29"/>
      <c r="D57" s="29"/>
      <c r="E57" s="30"/>
      <c r="F57" s="32"/>
      <c r="G57" s="32"/>
      <c r="H57" s="421">
        <v>0</v>
      </c>
      <c r="I57" s="428">
        <v>0</v>
      </c>
    </row>
    <row r="58" spans="1:9" ht="15">
      <c r="A58" s="384" t="s">
        <v>260</v>
      </c>
      <c r="B58" s="29">
        <v>47101</v>
      </c>
      <c r="C58" s="29">
        <v>79301</v>
      </c>
      <c r="D58" s="29">
        <v>61246</v>
      </c>
      <c r="E58" s="30">
        <v>21928</v>
      </c>
      <c r="F58" s="32">
        <v>27.651605906608996</v>
      </c>
      <c r="G58" s="32">
        <v>35.803154491721905</v>
      </c>
      <c r="H58" s="421">
        <v>-57373</v>
      </c>
      <c r="I58" s="428">
        <v>-39318</v>
      </c>
    </row>
    <row r="59" spans="1:9" ht="15">
      <c r="A59" s="384" t="s">
        <v>261</v>
      </c>
      <c r="B59" s="29">
        <v>-965895</v>
      </c>
      <c r="C59" s="29">
        <v>-917749</v>
      </c>
      <c r="D59" s="29">
        <v>-920068</v>
      </c>
      <c r="E59" s="30">
        <v>-1027527</v>
      </c>
      <c r="F59" s="32">
        <v>111.96165836192684</v>
      </c>
      <c r="G59" s="32">
        <v>111.67946282231314</v>
      </c>
      <c r="H59" s="421">
        <v>-109778</v>
      </c>
      <c r="I59" s="428">
        <v>-107459</v>
      </c>
    </row>
    <row r="60" spans="1:9" ht="15">
      <c r="A60" s="384" t="s">
        <v>262</v>
      </c>
      <c r="B60" s="29">
        <v>65316</v>
      </c>
      <c r="C60" s="29">
        <v>83230</v>
      </c>
      <c r="D60" s="29">
        <v>82667</v>
      </c>
      <c r="E60" s="30">
        <v>103952</v>
      </c>
      <c r="F60" s="32">
        <v>124.89727261804637</v>
      </c>
      <c r="G60" s="32">
        <v>125.74788004887077</v>
      </c>
      <c r="H60" s="421">
        <v>20722</v>
      </c>
      <c r="I60" s="428">
        <v>21285</v>
      </c>
    </row>
    <row r="61" spans="1:9" ht="15">
      <c r="A61" s="384" t="s">
        <v>263</v>
      </c>
      <c r="B61" s="29">
        <v>-900579</v>
      </c>
      <c r="C61" s="29">
        <v>-834519</v>
      </c>
      <c r="D61" s="29">
        <v>-837401</v>
      </c>
      <c r="E61" s="30">
        <v>-923575</v>
      </c>
      <c r="F61" s="32">
        <v>110.671536537814</v>
      </c>
      <c r="G61" s="32">
        <v>110.29064928272119</v>
      </c>
      <c r="H61" s="421">
        <v>-89056</v>
      </c>
      <c r="I61" s="428">
        <v>-86174</v>
      </c>
    </row>
    <row r="62" spans="1:9" ht="15">
      <c r="A62" s="384" t="s">
        <v>264</v>
      </c>
      <c r="B62" s="29">
        <v>75133</v>
      </c>
      <c r="C62" s="29">
        <v>81278</v>
      </c>
      <c r="D62" s="29">
        <v>81404</v>
      </c>
      <c r="E62" s="30">
        <v>85684</v>
      </c>
      <c r="F62" s="32">
        <v>105.42090110485003</v>
      </c>
      <c r="G62" s="32">
        <v>105.25772689302737</v>
      </c>
      <c r="H62" s="421">
        <v>4406</v>
      </c>
      <c r="I62" s="428">
        <v>4280</v>
      </c>
    </row>
    <row r="63" spans="1:9" ht="15">
      <c r="A63" s="384" t="s">
        <v>265</v>
      </c>
      <c r="B63" s="29">
        <v>12750</v>
      </c>
      <c r="C63" s="29">
        <v>-2435</v>
      </c>
      <c r="D63" s="29">
        <v>-2407</v>
      </c>
      <c r="E63" s="30">
        <v>23216</v>
      </c>
      <c r="F63" s="33" t="s">
        <v>207</v>
      </c>
      <c r="G63" s="33" t="s">
        <v>207</v>
      </c>
      <c r="H63" s="421">
        <v>25651</v>
      </c>
      <c r="I63" s="428">
        <v>25623</v>
      </c>
    </row>
    <row r="64" spans="1:9" ht="15">
      <c r="A64" s="384" t="s">
        <v>266</v>
      </c>
      <c r="B64" s="29">
        <v>106783</v>
      </c>
      <c r="C64" s="29">
        <v>40455</v>
      </c>
      <c r="D64" s="29">
        <v>40691</v>
      </c>
      <c r="E64" s="30">
        <v>119390</v>
      </c>
      <c r="F64" s="33" t="s">
        <v>207</v>
      </c>
      <c r="G64" s="33" t="s">
        <v>207</v>
      </c>
      <c r="H64" s="421">
        <v>78935</v>
      </c>
      <c r="I64" s="428">
        <v>78699</v>
      </c>
    </row>
    <row r="65" spans="1:9" ht="15">
      <c r="A65" s="384" t="s">
        <v>267</v>
      </c>
      <c r="B65" s="29">
        <v>669598</v>
      </c>
      <c r="C65" s="29">
        <v>743264</v>
      </c>
      <c r="D65" s="29">
        <v>742965</v>
      </c>
      <c r="E65" s="30">
        <v>791517</v>
      </c>
      <c r="F65" s="32">
        <v>106.49204051319585</v>
      </c>
      <c r="G65" s="32">
        <v>106.53489733702126</v>
      </c>
      <c r="H65" s="421">
        <v>48253</v>
      </c>
      <c r="I65" s="428">
        <v>48552</v>
      </c>
    </row>
    <row r="66" spans="1:9" ht="15">
      <c r="A66" s="430" t="s">
        <v>268</v>
      </c>
      <c r="B66" s="36">
        <v>5024</v>
      </c>
      <c r="C66" s="36">
        <v>-11417</v>
      </c>
      <c r="D66" s="36">
        <v>-16362</v>
      </c>
      <c r="E66" s="37">
        <v>3054</v>
      </c>
      <c r="F66" s="43" t="s">
        <v>207</v>
      </c>
      <c r="G66" s="43" t="s">
        <v>207</v>
      </c>
      <c r="H66" s="422">
        <v>14471</v>
      </c>
      <c r="I66" s="431">
        <v>19416</v>
      </c>
    </row>
    <row r="67" spans="1:9" ht="15.75">
      <c r="A67" s="387" t="s">
        <v>105</v>
      </c>
      <c r="B67" s="42">
        <v>435667</v>
      </c>
      <c r="C67" s="42">
        <v>480620</v>
      </c>
      <c r="D67" s="42">
        <v>454829</v>
      </c>
      <c r="E67" s="44">
        <v>556881</v>
      </c>
      <c r="F67" s="27">
        <v>115.867213182972</v>
      </c>
      <c r="G67" s="27">
        <v>122.43744352273052</v>
      </c>
      <c r="H67" s="420">
        <v>76261</v>
      </c>
      <c r="I67" s="429">
        <v>102052</v>
      </c>
    </row>
    <row r="68" spans="1:9" ht="15">
      <c r="A68" s="384" t="s">
        <v>11</v>
      </c>
      <c r="B68" s="29"/>
      <c r="C68" s="29"/>
      <c r="D68" s="29"/>
      <c r="E68" s="30"/>
      <c r="F68" s="32"/>
      <c r="G68" s="32"/>
      <c r="H68" s="421">
        <v>0</v>
      </c>
      <c r="I68" s="428">
        <v>0</v>
      </c>
    </row>
    <row r="69" spans="1:9" ht="15">
      <c r="A69" s="384" t="s">
        <v>260</v>
      </c>
      <c r="B69" s="29">
        <v>79361</v>
      </c>
      <c r="C69" s="29">
        <v>108301</v>
      </c>
      <c r="D69" s="29">
        <v>90246</v>
      </c>
      <c r="E69" s="30">
        <v>96289</v>
      </c>
      <c r="F69" s="32">
        <v>88.90868967045549</v>
      </c>
      <c r="G69" s="32">
        <v>106.69614165724796</v>
      </c>
      <c r="H69" s="421">
        <v>-12012</v>
      </c>
      <c r="I69" s="428">
        <v>6043</v>
      </c>
    </row>
    <row r="70" spans="1:9" ht="15">
      <c r="A70" s="384" t="s">
        <v>261</v>
      </c>
      <c r="B70" s="29">
        <v>-813545</v>
      </c>
      <c r="C70" s="29">
        <v>-689567</v>
      </c>
      <c r="D70" s="29">
        <v>-691886</v>
      </c>
      <c r="E70" s="30">
        <v>-897572</v>
      </c>
      <c r="F70" s="32">
        <v>130.1645815417501</v>
      </c>
      <c r="G70" s="32">
        <v>129.7283078426215</v>
      </c>
      <c r="H70" s="421">
        <v>-208005</v>
      </c>
      <c r="I70" s="428">
        <v>-205686</v>
      </c>
    </row>
    <row r="71" spans="1:9" ht="15">
      <c r="A71" s="384" t="s">
        <v>262</v>
      </c>
      <c r="B71" s="29">
        <v>164867</v>
      </c>
      <c r="C71" s="29">
        <v>156978</v>
      </c>
      <c r="D71" s="29">
        <v>156415</v>
      </c>
      <c r="E71" s="30">
        <v>128819</v>
      </c>
      <c r="F71" s="32">
        <v>82.06181757953344</v>
      </c>
      <c r="G71" s="32">
        <v>82.35719080650833</v>
      </c>
      <c r="H71" s="421">
        <v>-28159</v>
      </c>
      <c r="I71" s="428">
        <v>-27596</v>
      </c>
    </row>
    <row r="72" spans="1:9" ht="15">
      <c r="A72" s="384" t="s">
        <v>263</v>
      </c>
      <c r="B72" s="29">
        <v>-648678</v>
      </c>
      <c r="C72" s="29">
        <v>-532589</v>
      </c>
      <c r="D72" s="29">
        <v>-535471</v>
      </c>
      <c r="E72" s="30">
        <v>-768753</v>
      </c>
      <c r="F72" s="32">
        <v>144.34263569093616</v>
      </c>
      <c r="G72" s="32">
        <v>143.56575799623135</v>
      </c>
      <c r="H72" s="421">
        <v>-236164</v>
      </c>
      <c r="I72" s="428">
        <v>-233282</v>
      </c>
    </row>
    <row r="73" spans="1:9" ht="15">
      <c r="A73" s="384" t="s">
        <v>264</v>
      </c>
      <c r="B73" s="29">
        <v>115603</v>
      </c>
      <c r="C73" s="29">
        <v>85278</v>
      </c>
      <c r="D73" s="29">
        <v>85404</v>
      </c>
      <c r="E73" s="30">
        <v>156287</v>
      </c>
      <c r="F73" s="32">
        <v>183.26766575201108</v>
      </c>
      <c r="G73" s="32">
        <v>182.9972834996019</v>
      </c>
      <c r="H73" s="421">
        <v>71009</v>
      </c>
      <c r="I73" s="428">
        <v>70883</v>
      </c>
    </row>
    <row r="74" spans="1:9" ht="15">
      <c r="A74" s="384" t="s">
        <v>265</v>
      </c>
      <c r="B74" s="29">
        <v>31182</v>
      </c>
      <c r="C74" s="29">
        <v>12338</v>
      </c>
      <c r="D74" s="29">
        <v>12366</v>
      </c>
      <c r="E74" s="30">
        <v>49398</v>
      </c>
      <c r="F74" s="33" t="s">
        <v>207</v>
      </c>
      <c r="G74" s="33" t="s">
        <v>207</v>
      </c>
      <c r="H74" s="421">
        <v>37060</v>
      </c>
      <c r="I74" s="428">
        <v>37032</v>
      </c>
    </row>
    <row r="75" spans="1:9" ht="15">
      <c r="A75" s="384" t="s">
        <v>266</v>
      </c>
      <c r="B75" s="29">
        <v>139345</v>
      </c>
      <c r="C75" s="29">
        <v>57455</v>
      </c>
      <c r="D75" s="29">
        <v>57691</v>
      </c>
      <c r="E75" s="30">
        <v>178735</v>
      </c>
      <c r="F75" s="33" t="s">
        <v>207</v>
      </c>
      <c r="G75" s="33" t="s">
        <v>207</v>
      </c>
      <c r="H75" s="421">
        <v>121280</v>
      </c>
      <c r="I75" s="428">
        <v>121044</v>
      </c>
    </row>
    <row r="76" spans="1:9" ht="15">
      <c r="A76" s="384" t="s">
        <v>267</v>
      </c>
      <c r="B76" s="29">
        <v>678382</v>
      </c>
      <c r="C76" s="29">
        <v>743264</v>
      </c>
      <c r="D76" s="29">
        <v>742965</v>
      </c>
      <c r="E76" s="30">
        <v>801399</v>
      </c>
      <c r="F76" s="32">
        <v>107.82158156455847</v>
      </c>
      <c r="G76" s="32">
        <v>107.8649734509701</v>
      </c>
      <c r="H76" s="421">
        <v>58135</v>
      </c>
      <c r="I76" s="428">
        <v>58434</v>
      </c>
    </row>
    <row r="77" spans="1:9" ht="15">
      <c r="A77" s="430" t="s">
        <v>268</v>
      </c>
      <c r="B77" s="36">
        <v>40472</v>
      </c>
      <c r="C77" s="36">
        <v>6573</v>
      </c>
      <c r="D77" s="36">
        <v>1628</v>
      </c>
      <c r="E77" s="37">
        <v>43526</v>
      </c>
      <c r="F77" s="43" t="s">
        <v>207</v>
      </c>
      <c r="G77" s="43" t="s">
        <v>207</v>
      </c>
      <c r="H77" s="422">
        <v>36953</v>
      </c>
      <c r="I77" s="431">
        <v>41898</v>
      </c>
    </row>
    <row r="78" spans="1:11" ht="15.75">
      <c r="A78" s="382" t="s">
        <v>274</v>
      </c>
      <c r="B78" s="25">
        <v>435667</v>
      </c>
      <c r="C78" s="25">
        <v>480620</v>
      </c>
      <c r="D78" s="25">
        <v>454829</v>
      </c>
      <c r="E78" s="26">
        <v>556881</v>
      </c>
      <c r="F78" s="31">
        <v>115.867213182972</v>
      </c>
      <c r="G78" s="31">
        <v>122.43744352273052</v>
      </c>
      <c r="H78" s="425">
        <v>76261</v>
      </c>
      <c r="I78" s="427">
        <v>102052</v>
      </c>
      <c r="K78" s="28"/>
    </row>
    <row r="79" spans="1:9" ht="15">
      <c r="A79" s="384" t="s">
        <v>11</v>
      </c>
      <c r="B79" s="29"/>
      <c r="C79" s="29"/>
      <c r="D79" s="29"/>
      <c r="E79" s="30"/>
      <c r="F79" s="32"/>
      <c r="G79" s="32"/>
      <c r="H79" s="421">
        <v>0</v>
      </c>
      <c r="I79" s="428">
        <v>0</v>
      </c>
    </row>
    <row r="80" spans="1:9" ht="15">
      <c r="A80" s="384" t="s">
        <v>260</v>
      </c>
      <c r="B80" s="29">
        <v>74361</v>
      </c>
      <c r="C80" s="29">
        <v>30000</v>
      </c>
      <c r="D80" s="29">
        <v>30000</v>
      </c>
      <c r="E80" s="30">
        <v>46289</v>
      </c>
      <c r="F80" s="32">
        <v>154.29666666666665</v>
      </c>
      <c r="G80" s="32">
        <v>154.29666666666665</v>
      </c>
      <c r="H80" s="421">
        <v>16289</v>
      </c>
      <c r="I80" s="428">
        <v>16289</v>
      </c>
    </row>
    <row r="81" spans="1:9" ht="15">
      <c r="A81" s="384" t="s">
        <v>261</v>
      </c>
      <c r="B81" s="29">
        <v>129955</v>
      </c>
      <c r="C81" s="29">
        <v>253731</v>
      </c>
      <c r="D81" s="29">
        <v>233420</v>
      </c>
      <c r="E81" s="30">
        <v>267428</v>
      </c>
      <c r="F81" s="32">
        <v>105.39823671526143</v>
      </c>
      <c r="G81" s="32">
        <v>114.56944563447861</v>
      </c>
      <c r="H81" s="421">
        <v>13697</v>
      </c>
      <c r="I81" s="428">
        <v>34008</v>
      </c>
    </row>
    <row r="82" spans="1:9" ht="15">
      <c r="A82" s="384" t="s">
        <v>262</v>
      </c>
      <c r="B82" s="29">
        <v>24867</v>
      </c>
      <c r="C82" s="29">
        <v>156978</v>
      </c>
      <c r="D82" s="29">
        <v>156415</v>
      </c>
      <c r="E82" s="30">
        <v>68819</v>
      </c>
      <c r="F82" s="32">
        <v>43.83990113264279</v>
      </c>
      <c r="G82" s="32">
        <v>43.99769843045744</v>
      </c>
      <c r="H82" s="421">
        <v>-88159</v>
      </c>
      <c r="I82" s="428">
        <v>-87596</v>
      </c>
    </row>
    <row r="83" spans="1:9" ht="15">
      <c r="A83" s="384" t="s">
        <v>263</v>
      </c>
      <c r="B83" s="29">
        <v>154822</v>
      </c>
      <c r="C83" s="29">
        <v>410709</v>
      </c>
      <c r="D83" s="29">
        <v>389835</v>
      </c>
      <c r="E83" s="30">
        <v>336247</v>
      </c>
      <c r="F83" s="32">
        <v>81.86988841247697</v>
      </c>
      <c r="G83" s="32">
        <v>86.2536714250901</v>
      </c>
      <c r="H83" s="421">
        <v>-74462</v>
      </c>
      <c r="I83" s="428">
        <v>-53588</v>
      </c>
    </row>
    <row r="84" spans="1:9" ht="15">
      <c r="A84" s="384" t="s">
        <v>264</v>
      </c>
      <c r="B84" s="29">
        <v>70603</v>
      </c>
      <c r="C84" s="29">
        <v>4000</v>
      </c>
      <c r="D84" s="29">
        <v>4000</v>
      </c>
      <c r="E84" s="30">
        <v>26287</v>
      </c>
      <c r="F84" s="33" t="s">
        <v>207</v>
      </c>
      <c r="G84" s="33" t="s">
        <v>207</v>
      </c>
      <c r="H84" s="421">
        <v>22287</v>
      </c>
      <c r="I84" s="428">
        <v>22287</v>
      </c>
    </row>
    <row r="85" spans="1:9" ht="15">
      <c r="A85" s="384" t="s">
        <v>265</v>
      </c>
      <c r="B85" s="29">
        <v>26182</v>
      </c>
      <c r="C85" s="29">
        <v>12338</v>
      </c>
      <c r="D85" s="29">
        <v>12366</v>
      </c>
      <c r="E85" s="30">
        <v>49398</v>
      </c>
      <c r="F85" s="33" t="s">
        <v>207</v>
      </c>
      <c r="G85" s="33" t="s">
        <v>207</v>
      </c>
      <c r="H85" s="421">
        <v>37060</v>
      </c>
      <c r="I85" s="428">
        <v>37032</v>
      </c>
    </row>
    <row r="86" spans="1:9" ht="15">
      <c r="A86" s="384" t="s">
        <v>266</v>
      </c>
      <c r="B86" s="29">
        <v>59345</v>
      </c>
      <c r="C86" s="29">
        <v>17000</v>
      </c>
      <c r="D86" s="29">
        <v>17000</v>
      </c>
      <c r="E86" s="30">
        <v>38735</v>
      </c>
      <c r="F86" s="33" t="s">
        <v>207</v>
      </c>
      <c r="G86" s="33" t="s">
        <v>207</v>
      </c>
      <c r="H86" s="421">
        <v>21735</v>
      </c>
      <c r="I86" s="428">
        <v>21735</v>
      </c>
    </row>
    <row r="87" spans="1:9" ht="15">
      <c r="A87" s="384" t="s">
        <v>267</v>
      </c>
      <c r="B87" s="29">
        <v>9882</v>
      </c>
      <c r="C87" s="29">
        <v>0</v>
      </c>
      <c r="D87" s="29">
        <v>0</v>
      </c>
      <c r="E87" s="30">
        <v>16399</v>
      </c>
      <c r="F87" s="33" t="s">
        <v>207</v>
      </c>
      <c r="G87" s="33" t="s">
        <v>207</v>
      </c>
      <c r="H87" s="421">
        <v>16399</v>
      </c>
      <c r="I87" s="428">
        <v>16399</v>
      </c>
    </row>
    <row r="88" spans="1:9" ht="15.75" thickBot="1">
      <c r="A88" s="385" t="s">
        <v>268</v>
      </c>
      <c r="B88" s="56">
        <v>40472</v>
      </c>
      <c r="C88" s="56">
        <v>6573</v>
      </c>
      <c r="D88" s="56">
        <v>1628</v>
      </c>
      <c r="E88" s="57">
        <v>43526</v>
      </c>
      <c r="F88" s="62" t="s">
        <v>207</v>
      </c>
      <c r="G88" s="62" t="s">
        <v>207</v>
      </c>
      <c r="H88" s="432">
        <v>36953</v>
      </c>
      <c r="I88" s="433">
        <v>41898</v>
      </c>
    </row>
    <row r="89" spans="1:9" ht="15.75">
      <c r="A89" s="388"/>
      <c r="C89" s="39"/>
      <c r="D89" s="39"/>
      <c r="E89" s="39"/>
      <c r="F89" s="39"/>
      <c r="G89" s="39"/>
      <c r="H89" s="423"/>
      <c r="I89" s="39"/>
    </row>
    <row r="90" spans="1:9" ht="15">
      <c r="A90" s="563" t="s">
        <v>258</v>
      </c>
      <c r="B90" s="563"/>
      <c r="C90" s="563"/>
      <c r="D90" s="563"/>
      <c r="E90" s="563"/>
      <c r="F90" s="563"/>
      <c r="G90" s="563"/>
      <c r="H90" s="563"/>
      <c r="I90" s="563"/>
    </row>
    <row r="91" spans="1:9" ht="15">
      <c r="A91" s="564" t="s">
        <v>329</v>
      </c>
      <c r="B91" s="564"/>
      <c r="C91" s="564"/>
      <c r="D91" s="564"/>
      <c r="E91" s="564"/>
      <c r="F91" s="564"/>
      <c r="G91" s="564"/>
      <c r="H91" s="564"/>
      <c r="I91" s="564"/>
    </row>
    <row r="92" spans="1:9" ht="15">
      <c r="A92" s="565" t="s">
        <v>275</v>
      </c>
      <c r="B92" s="565"/>
      <c r="C92" s="565"/>
      <c r="D92" s="565"/>
      <c r="E92" s="565"/>
      <c r="F92" s="565"/>
      <c r="G92" s="565"/>
      <c r="H92" s="565"/>
      <c r="I92" s="565"/>
    </row>
  </sheetData>
  <sheetProtection/>
  <mergeCells count="6">
    <mergeCell ref="A90:I90"/>
    <mergeCell ref="A91:I91"/>
    <mergeCell ref="A92:I92"/>
    <mergeCell ref="A2:I2"/>
    <mergeCell ref="A3:I3"/>
    <mergeCell ref="H1:I1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8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showGridLines="0" view="pageBreakPreview" zoomScale="60" zoomScalePageLayoutView="0" workbookViewId="0" topLeftCell="A1">
      <selection activeCell="E12" sqref="E12"/>
    </sheetView>
  </sheetViews>
  <sheetFormatPr defaultColWidth="8.00390625" defaultRowHeight="12.75"/>
  <cols>
    <col min="1" max="1" width="70.57421875" style="20" customWidth="1"/>
    <col min="2" max="2" width="16.28125" style="20" customWidth="1"/>
    <col min="3" max="4" width="16.28125" style="21" customWidth="1"/>
    <col min="5" max="8" width="16.28125" style="20" customWidth="1"/>
    <col min="9" max="9" width="12.57421875" style="20" customWidth="1"/>
    <col min="10" max="10" width="15.28125" style="20" customWidth="1"/>
    <col min="11" max="11" width="11.57421875" style="20" customWidth="1"/>
    <col min="12" max="12" width="10.7109375" style="20" customWidth="1"/>
    <col min="13" max="16384" width="8.00390625" style="20" customWidth="1"/>
  </cols>
  <sheetData>
    <row r="1" spans="7:8" ht="15">
      <c r="G1" s="567" t="s">
        <v>345</v>
      </c>
      <c r="H1" s="567"/>
    </row>
    <row r="2" spans="1:8" ht="18">
      <c r="A2" s="542" t="s">
        <v>343</v>
      </c>
      <c r="B2" s="542"/>
      <c r="C2" s="542"/>
      <c r="D2" s="542"/>
      <c r="E2" s="542"/>
      <c r="F2" s="542"/>
      <c r="G2" s="542"/>
      <c r="H2" s="542"/>
    </row>
    <row r="3" ht="15.75" thickBot="1">
      <c r="H3" s="23" t="s">
        <v>325</v>
      </c>
    </row>
    <row r="4" spans="1:8" s="380" customFormat="1" ht="55.5" customHeight="1" thickBot="1">
      <c r="A4" s="393" t="s">
        <v>98</v>
      </c>
      <c r="B4" s="414" t="s">
        <v>210</v>
      </c>
      <c r="C4" s="414" t="s">
        <v>211</v>
      </c>
      <c r="D4" s="414" t="s">
        <v>212</v>
      </c>
      <c r="E4" s="414" t="s">
        <v>213</v>
      </c>
      <c r="F4" s="378" t="s">
        <v>206</v>
      </c>
      <c r="G4" s="414" t="s">
        <v>204</v>
      </c>
      <c r="H4" s="415" t="s">
        <v>205</v>
      </c>
    </row>
    <row r="5" spans="1:8" s="381" customFormat="1" ht="15.75" thickBot="1">
      <c r="A5" s="416" t="s">
        <v>79</v>
      </c>
      <c r="B5" s="417">
        <v>1</v>
      </c>
      <c r="C5" s="418">
        <v>2</v>
      </c>
      <c r="D5" s="418">
        <v>3</v>
      </c>
      <c r="E5" s="417">
        <v>4</v>
      </c>
      <c r="F5" s="417">
        <v>5</v>
      </c>
      <c r="G5" s="417">
        <v>6</v>
      </c>
      <c r="H5" s="419">
        <v>7</v>
      </c>
    </row>
    <row r="6" spans="1:10" s="381" customFormat="1" ht="15.75">
      <c r="A6" s="50" t="s">
        <v>214</v>
      </c>
      <c r="B6" s="25">
        <v>6382845</v>
      </c>
      <c r="C6" s="25">
        <v>6735522</v>
      </c>
      <c r="D6" s="25">
        <v>6725544</v>
      </c>
      <c r="E6" s="26">
        <v>6689514</v>
      </c>
      <c r="F6" s="26">
        <v>-36030</v>
      </c>
      <c r="G6" s="31">
        <v>99.31693490125933</v>
      </c>
      <c r="H6" s="52">
        <v>99.46428125368</v>
      </c>
      <c r="J6" s="383"/>
    </row>
    <row r="7" spans="1:10" s="381" customFormat="1" ht="15.75">
      <c r="A7" s="51" t="s">
        <v>11</v>
      </c>
      <c r="B7" s="29"/>
      <c r="C7" s="29"/>
      <c r="D7" s="29"/>
      <c r="E7" s="30"/>
      <c r="F7" s="29"/>
      <c r="G7" s="31"/>
      <c r="H7" s="52"/>
      <c r="J7" s="383"/>
    </row>
    <row r="8" spans="1:11" s="381" customFormat="1" ht="15.75">
      <c r="A8" s="50" t="s">
        <v>215</v>
      </c>
      <c r="B8" s="25">
        <v>5962988</v>
      </c>
      <c r="C8" s="25">
        <v>6350829</v>
      </c>
      <c r="D8" s="25">
        <v>6340851</v>
      </c>
      <c r="E8" s="26">
        <v>6253847</v>
      </c>
      <c r="F8" s="25">
        <v>-87004</v>
      </c>
      <c r="G8" s="31">
        <v>98.47292377105414</v>
      </c>
      <c r="H8" s="52">
        <v>98.6278813364326</v>
      </c>
      <c r="J8" s="383"/>
      <c r="K8" s="383"/>
    </row>
    <row r="9" spans="1:10" s="381" customFormat="1" ht="15.75">
      <c r="A9" s="51" t="s">
        <v>11</v>
      </c>
      <c r="B9" s="29"/>
      <c r="C9" s="29"/>
      <c r="D9" s="29"/>
      <c r="E9" s="30"/>
      <c r="F9" s="29">
        <v>0</v>
      </c>
      <c r="G9" s="31"/>
      <c r="H9" s="52"/>
      <c r="J9" s="383"/>
    </row>
    <row r="10" spans="1:10" s="381" customFormat="1" ht="15.75">
      <c r="A10" s="50" t="s">
        <v>216</v>
      </c>
      <c r="B10" s="25">
        <v>397039</v>
      </c>
      <c r="C10" s="25">
        <v>422024</v>
      </c>
      <c r="D10" s="25">
        <v>419797</v>
      </c>
      <c r="E10" s="26">
        <v>413219</v>
      </c>
      <c r="F10" s="25">
        <v>-6578</v>
      </c>
      <c r="G10" s="31">
        <v>97.91362576535931</v>
      </c>
      <c r="H10" s="52">
        <v>98.4330521656896</v>
      </c>
      <c r="J10" s="383"/>
    </row>
    <row r="11" spans="1:10" s="381" customFormat="1" ht="15">
      <c r="A11" s="51" t="s">
        <v>217</v>
      </c>
      <c r="B11" s="29">
        <v>381370</v>
      </c>
      <c r="C11" s="29">
        <v>407915</v>
      </c>
      <c r="D11" s="29">
        <v>405688</v>
      </c>
      <c r="E11" s="30">
        <v>391209</v>
      </c>
      <c r="F11" s="29">
        <v>-14479</v>
      </c>
      <c r="G11" s="32">
        <v>95.90453893580771</v>
      </c>
      <c r="H11" s="53">
        <v>96.43100116345566</v>
      </c>
      <c r="J11" s="383"/>
    </row>
    <row r="12" spans="1:10" s="381" customFormat="1" ht="15">
      <c r="A12" s="51" t="s">
        <v>11</v>
      </c>
      <c r="B12" s="29"/>
      <c r="C12" s="29"/>
      <c r="D12" s="29"/>
      <c r="E12" s="30"/>
      <c r="F12" s="29">
        <v>0</v>
      </c>
      <c r="G12" s="32"/>
      <c r="H12" s="53"/>
      <c r="J12" s="383"/>
    </row>
    <row r="13" spans="1:10" s="381" customFormat="1" ht="15">
      <c r="A13" s="51" t="s">
        <v>218</v>
      </c>
      <c r="B13" s="29">
        <v>165105</v>
      </c>
      <c r="C13" s="29">
        <v>176500</v>
      </c>
      <c r="D13" s="29">
        <v>176141</v>
      </c>
      <c r="E13" s="39">
        <v>168115</v>
      </c>
      <c r="F13" s="29">
        <v>-8026</v>
      </c>
      <c r="G13" s="32">
        <v>95.24929178470255</v>
      </c>
      <c r="H13" s="53">
        <v>95.44342316666761</v>
      </c>
      <c r="J13" s="383"/>
    </row>
    <row r="14" spans="1:10" s="381" customFormat="1" ht="15">
      <c r="A14" s="51" t="s">
        <v>219</v>
      </c>
      <c r="B14" s="29">
        <v>165127</v>
      </c>
      <c r="C14" s="29">
        <v>176500</v>
      </c>
      <c r="D14" s="29">
        <v>176141</v>
      </c>
      <c r="E14" s="39">
        <v>168122</v>
      </c>
      <c r="F14" s="29">
        <v>-8019</v>
      </c>
      <c r="G14" s="32">
        <v>95.25325779036827</v>
      </c>
      <c r="H14" s="53">
        <v>95.44739725560773</v>
      </c>
      <c r="J14" s="383"/>
    </row>
    <row r="15" spans="1:10" s="381" customFormat="1" ht="15">
      <c r="A15" s="51" t="s">
        <v>220</v>
      </c>
      <c r="B15" s="29">
        <v>37468</v>
      </c>
      <c r="C15" s="29">
        <v>42319</v>
      </c>
      <c r="D15" s="29">
        <v>42319</v>
      </c>
      <c r="E15" s="39">
        <v>37175</v>
      </c>
      <c r="F15" s="29">
        <v>-5144</v>
      </c>
      <c r="G15" s="32">
        <v>87.84470332474775</v>
      </c>
      <c r="H15" s="53">
        <v>87.84470332474775</v>
      </c>
      <c r="J15" s="383"/>
    </row>
    <row r="16" spans="1:10" s="381" customFormat="1" ht="15">
      <c r="A16" s="51" t="s">
        <v>221</v>
      </c>
      <c r="B16" s="29">
        <v>13670</v>
      </c>
      <c r="C16" s="29">
        <v>12596</v>
      </c>
      <c r="D16" s="29">
        <v>11087</v>
      </c>
      <c r="E16" s="39">
        <v>17797</v>
      </c>
      <c r="F16" s="29">
        <v>6710</v>
      </c>
      <c r="G16" s="32">
        <v>141.29088599555416</v>
      </c>
      <c r="H16" s="53">
        <v>160.5213312888969</v>
      </c>
      <c r="J16" s="383"/>
    </row>
    <row r="17" spans="1:10" s="381" customFormat="1" ht="15">
      <c r="A17" s="51" t="s">
        <v>222</v>
      </c>
      <c r="B17" s="29">
        <v>199</v>
      </c>
      <c r="C17" s="29">
        <v>303</v>
      </c>
      <c r="D17" s="29">
        <v>303</v>
      </c>
      <c r="E17" s="39">
        <v>767</v>
      </c>
      <c r="F17" s="29">
        <v>464</v>
      </c>
      <c r="G17" s="33" t="s">
        <v>207</v>
      </c>
      <c r="H17" s="54" t="s">
        <v>207</v>
      </c>
      <c r="J17" s="383"/>
    </row>
    <row r="18" spans="1:10" s="381" customFormat="1" ht="15">
      <c r="A18" s="51" t="s">
        <v>223</v>
      </c>
      <c r="B18" s="29">
        <v>14342</v>
      </c>
      <c r="C18" s="29">
        <v>12241</v>
      </c>
      <c r="D18" s="29">
        <v>12241</v>
      </c>
      <c r="E18" s="39">
        <v>19434</v>
      </c>
      <c r="F18" s="29">
        <v>7193</v>
      </c>
      <c r="G18" s="32">
        <v>158.76153908994362</v>
      </c>
      <c r="H18" s="53">
        <v>158.76153908994362</v>
      </c>
      <c r="J18" s="383"/>
    </row>
    <row r="19" spans="1:10" s="381" customFormat="1" ht="15">
      <c r="A19" s="51" t="s">
        <v>224</v>
      </c>
      <c r="B19" s="29">
        <v>1128</v>
      </c>
      <c r="C19" s="29">
        <v>1565</v>
      </c>
      <c r="D19" s="29">
        <v>1565</v>
      </c>
      <c r="E19" s="39">
        <v>1809</v>
      </c>
      <c r="F19" s="29">
        <v>244</v>
      </c>
      <c r="G19" s="32">
        <v>115.59105431309904</v>
      </c>
      <c r="H19" s="53">
        <v>115.59105431309904</v>
      </c>
      <c r="J19" s="383"/>
    </row>
    <row r="20" spans="1:10" s="381" customFormat="1" ht="15">
      <c r="A20" s="51"/>
      <c r="B20" s="29"/>
      <c r="C20" s="29"/>
      <c r="D20" s="29"/>
      <c r="E20" s="30"/>
      <c r="F20" s="29">
        <v>0</v>
      </c>
      <c r="G20" s="32"/>
      <c r="H20" s="53"/>
      <c r="J20" s="383"/>
    </row>
    <row r="21" spans="1:10" s="381" customFormat="1" ht="15.75">
      <c r="A21" s="50" t="s">
        <v>225</v>
      </c>
      <c r="B21" s="25">
        <v>3528968</v>
      </c>
      <c r="C21" s="25">
        <v>3795830</v>
      </c>
      <c r="D21" s="25">
        <v>3791219</v>
      </c>
      <c r="E21" s="26">
        <v>3572198</v>
      </c>
      <c r="F21" s="25">
        <v>-219021</v>
      </c>
      <c r="G21" s="31">
        <v>94.10848220283837</v>
      </c>
      <c r="H21" s="52">
        <v>94.2229399040256</v>
      </c>
      <c r="J21" s="383"/>
    </row>
    <row r="22" spans="1:10" s="381" customFormat="1" ht="15">
      <c r="A22" s="51" t="s">
        <v>226</v>
      </c>
      <c r="B22" s="29">
        <v>1785473</v>
      </c>
      <c r="C22" s="29">
        <v>1988592</v>
      </c>
      <c r="D22" s="29">
        <v>1983981</v>
      </c>
      <c r="E22" s="30">
        <v>1882262</v>
      </c>
      <c r="F22" s="29">
        <v>-101719</v>
      </c>
      <c r="G22" s="32">
        <v>94.65300071608455</v>
      </c>
      <c r="H22" s="53">
        <v>94.87298517475722</v>
      </c>
      <c r="J22" s="383"/>
    </row>
    <row r="23" spans="1:10" s="381" customFormat="1" ht="15">
      <c r="A23" s="51" t="s">
        <v>11</v>
      </c>
      <c r="B23" s="29"/>
      <c r="C23" s="29"/>
      <c r="D23" s="29"/>
      <c r="E23" s="30"/>
      <c r="F23" s="29">
        <v>0</v>
      </c>
      <c r="G23" s="32"/>
      <c r="H23" s="53"/>
      <c r="J23" s="383"/>
    </row>
    <row r="24" spans="1:10" s="381" customFormat="1" ht="15">
      <c r="A24" s="51" t="s">
        <v>218</v>
      </c>
      <c r="B24" s="29">
        <v>524081</v>
      </c>
      <c r="C24" s="29">
        <v>568224</v>
      </c>
      <c r="D24" s="29">
        <v>567199</v>
      </c>
      <c r="E24" s="413">
        <v>556193</v>
      </c>
      <c r="F24" s="412">
        <v>-11006</v>
      </c>
      <c r="G24" s="32">
        <v>97.88270118826378</v>
      </c>
      <c r="H24" s="53">
        <v>98.05958755216423</v>
      </c>
      <c r="J24" s="383"/>
    </row>
    <row r="25" spans="1:10" s="381" customFormat="1" ht="15">
      <c r="A25" s="51" t="s">
        <v>227</v>
      </c>
      <c r="B25" s="29">
        <v>1139874</v>
      </c>
      <c r="C25" s="29">
        <v>1273327</v>
      </c>
      <c r="D25" s="29">
        <v>1269741</v>
      </c>
      <c r="E25" s="39">
        <v>1205930</v>
      </c>
      <c r="F25" s="29">
        <v>-63811</v>
      </c>
      <c r="G25" s="32">
        <v>94.70701555845434</v>
      </c>
      <c r="H25" s="53">
        <v>94.97448692292365</v>
      </c>
      <c r="J25" s="383"/>
    </row>
    <row r="26" spans="1:10" s="381" customFormat="1" ht="15">
      <c r="A26" s="51" t="s">
        <v>228</v>
      </c>
      <c r="B26" s="29">
        <v>114182</v>
      </c>
      <c r="C26" s="29">
        <v>138372</v>
      </c>
      <c r="D26" s="29">
        <v>138372</v>
      </c>
      <c r="E26" s="39">
        <v>113372</v>
      </c>
      <c r="F26" s="29">
        <v>-25000</v>
      </c>
      <c r="G26" s="32">
        <v>81.93276096320065</v>
      </c>
      <c r="H26" s="53">
        <v>81.93276096320065</v>
      </c>
      <c r="J26" s="383"/>
    </row>
    <row r="27" spans="1:10" s="381" customFormat="1" ht="15">
      <c r="A27" s="51" t="s">
        <v>229</v>
      </c>
      <c r="B27" s="29">
        <v>7336</v>
      </c>
      <c r="C27" s="29">
        <v>8669</v>
      </c>
      <c r="D27" s="29">
        <v>8669</v>
      </c>
      <c r="E27" s="39">
        <v>6767</v>
      </c>
      <c r="F27" s="29">
        <v>-1902</v>
      </c>
      <c r="G27" s="32">
        <v>78.05975314338447</v>
      </c>
      <c r="H27" s="53">
        <v>78.05975314338447</v>
      </c>
      <c r="J27" s="383"/>
    </row>
    <row r="28" spans="1:10" s="381" customFormat="1" ht="15">
      <c r="A28" s="51" t="s">
        <v>230</v>
      </c>
      <c r="B28" s="29">
        <v>97077</v>
      </c>
      <c r="C28" s="29">
        <v>98440</v>
      </c>
      <c r="D28" s="29">
        <v>98440</v>
      </c>
      <c r="E28" s="39">
        <v>107303</v>
      </c>
      <c r="F28" s="29">
        <v>8863</v>
      </c>
      <c r="G28" s="32">
        <v>109.00345388053636</v>
      </c>
      <c r="H28" s="53">
        <v>109.00345388053636</v>
      </c>
      <c r="J28" s="383"/>
    </row>
    <row r="29" spans="1:10" s="381" customFormat="1" ht="15">
      <c r="A29" s="51" t="s">
        <v>231</v>
      </c>
      <c r="B29" s="29">
        <v>1694</v>
      </c>
      <c r="C29" s="29">
        <v>1888</v>
      </c>
      <c r="D29" s="29">
        <v>1888</v>
      </c>
      <c r="E29" s="39">
        <v>1956</v>
      </c>
      <c r="F29" s="29">
        <v>68</v>
      </c>
      <c r="G29" s="32">
        <v>103.60169491525424</v>
      </c>
      <c r="H29" s="53">
        <v>103.60169491525424</v>
      </c>
      <c r="J29" s="383"/>
    </row>
    <row r="30" spans="1:10" s="381" customFormat="1" ht="15">
      <c r="A30" s="51" t="s">
        <v>232</v>
      </c>
      <c r="B30" s="29">
        <v>708</v>
      </c>
      <c r="C30" s="29">
        <v>1252</v>
      </c>
      <c r="D30" s="29">
        <v>1252</v>
      </c>
      <c r="E30" s="39">
        <v>3462</v>
      </c>
      <c r="F30" s="29">
        <v>2210</v>
      </c>
      <c r="G30" s="33" t="s">
        <v>207</v>
      </c>
      <c r="H30" s="54" t="s">
        <v>207</v>
      </c>
      <c r="J30" s="383"/>
    </row>
    <row r="31" spans="1:10" s="381" customFormat="1" ht="15">
      <c r="A31" s="51" t="s">
        <v>233</v>
      </c>
      <c r="B31" s="29">
        <v>125238</v>
      </c>
      <c r="C31" s="29">
        <v>94004</v>
      </c>
      <c r="D31" s="29">
        <v>94004</v>
      </c>
      <c r="E31" s="39">
        <v>171895</v>
      </c>
      <c r="F31" s="29">
        <v>77891</v>
      </c>
      <c r="G31" s="32">
        <v>182.85924003233905</v>
      </c>
      <c r="H31" s="53">
        <v>182.85924003233905</v>
      </c>
      <c r="J31" s="383"/>
    </row>
    <row r="32" spans="1:10" s="381" customFormat="1" ht="15">
      <c r="A32" s="51" t="s">
        <v>234</v>
      </c>
      <c r="B32" s="29">
        <v>1518778</v>
      </c>
      <c r="C32" s="29">
        <v>1611654</v>
      </c>
      <c r="D32" s="29">
        <v>1611654</v>
      </c>
      <c r="E32" s="39">
        <v>1405320</v>
      </c>
      <c r="F32" s="29">
        <v>-206334</v>
      </c>
      <c r="G32" s="32">
        <v>87.19737611174607</v>
      </c>
      <c r="H32" s="53">
        <v>87.19737611174607</v>
      </c>
      <c r="I32" s="383"/>
      <c r="J32" s="383"/>
    </row>
    <row r="33" spans="1:12" s="381" customFormat="1" ht="15">
      <c r="A33" s="51" t="s">
        <v>235</v>
      </c>
      <c r="B33" s="29">
        <v>1517216</v>
      </c>
      <c r="C33" s="29">
        <v>1608733</v>
      </c>
      <c r="D33" s="29">
        <v>1608733</v>
      </c>
      <c r="E33" s="39">
        <v>1402405</v>
      </c>
      <c r="F33" s="29">
        <v>-206328</v>
      </c>
      <c r="G33" s="32">
        <v>87.174503164913</v>
      </c>
      <c r="H33" s="53">
        <v>87.174503164913</v>
      </c>
      <c r="J33" s="383"/>
      <c r="L33" s="383"/>
    </row>
    <row r="34" spans="1:10" s="381" customFormat="1" ht="15">
      <c r="A34" s="51"/>
      <c r="B34" s="29"/>
      <c r="C34" s="29"/>
      <c r="D34" s="29"/>
      <c r="E34" s="30"/>
      <c r="F34" s="29">
        <v>0</v>
      </c>
      <c r="G34" s="32"/>
      <c r="H34" s="53"/>
      <c r="J34" s="383"/>
    </row>
    <row r="35" spans="1:10" s="381" customFormat="1" ht="15.75">
      <c r="A35" s="50" t="s">
        <v>236</v>
      </c>
      <c r="B35" s="25">
        <v>899622</v>
      </c>
      <c r="C35" s="25">
        <v>940283</v>
      </c>
      <c r="D35" s="25">
        <v>938747</v>
      </c>
      <c r="E35" s="26">
        <v>970359</v>
      </c>
      <c r="F35" s="25">
        <v>31612</v>
      </c>
      <c r="G35" s="31">
        <v>103.19861148186237</v>
      </c>
      <c r="H35" s="52">
        <v>103.36746748591474</v>
      </c>
      <c r="J35" s="383"/>
    </row>
    <row r="36" spans="1:10" s="381" customFormat="1" ht="15">
      <c r="A36" s="51" t="s">
        <v>226</v>
      </c>
      <c r="B36" s="29">
        <v>806909</v>
      </c>
      <c r="C36" s="29">
        <v>856073</v>
      </c>
      <c r="D36" s="29">
        <v>854537</v>
      </c>
      <c r="E36" s="30">
        <v>858161</v>
      </c>
      <c r="F36" s="29">
        <v>3624</v>
      </c>
      <c r="G36" s="32">
        <v>100.2439044333836</v>
      </c>
      <c r="H36" s="53">
        <v>100.42408930216011</v>
      </c>
      <c r="J36" s="383"/>
    </row>
    <row r="37" spans="1:10" s="381" customFormat="1" ht="15">
      <c r="A37" s="51" t="s">
        <v>11</v>
      </c>
      <c r="B37" s="29"/>
      <c r="C37" s="29"/>
      <c r="D37" s="29"/>
      <c r="E37" s="30"/>
      <c r="F37" s="29">
        <v>0</v>
      </c>
      <c r="G37" s="32"/>
      <c r="H37" s="53"/>
      <c r="J37" s="383"/>
    </row>
    <row r="38" spans="1:10" s="381" customFormat="1" ht="15">
      <c r="A38" s="51" t="s">
        <v>218</v>
      </c>
      <c r="B38" s="29">
        <v>376770</v>
      </c>
      <c r="C38" s="29">
        <v>398337</v>
      </c>
      <c r="D38" s="29">
        <v>397569</v>
      </c>
      <c r="E38" s="39">
        <v>402855</v>
      </c>
      <c r="F38" s="29">
        <v>5286</v>
      </c>
      <c r="G38" s="32">
        <v>101.13421550094519</v>
      </c>
      <c r="H38" s="53">
        <v>101.3295805256446</v>
      </c>
      <c r="J38" s="383"/>
    </row>
    <row r="39" spans="1:10" s="381" customFormat="1" ht="15">
      <c r="A39" s="51" t="s">
        <v>219</v>
      </c>
      <c r="B39" s="29">
        <v>376755</v>
      </c>
      <c r="C39" s="29">
        <v>398337</v>
      </c>
      <c r="D39" s="29">
        <v>397569</v>
      </c>
      <c r="E39" s="39">
        <v>402847</v>
      </c>
      <c r="F39" s="29">
        <v>5278</v>
      </c>
      <c r="G39" s="32">
        <v>101.13220715123123</v>
      </c>
      <c r="H39" s="53">
        <v>101.32756829632088</v>
      </c>
      <c r="J39" s="383"/>
    </row>
    <row r="40" spans="1:10" s="381" customFormat="1" ht="15">
      <c r="A40" s="51" t="s">
        <v>228</v>
      </c>
      <c r="B40" s="29">
        <v>50079</v>
      </c>
      <c r="C40" s="29">
        <v>55609</v>
      </c>
      <c r="D40" s="29">
        <v>55609</v>
      </c>
      <c r="E40" s="39">
        <v>49455</v>
      </c>
      <c r="F40" s="29">
        <v>-6154</v>
      </c>
      <c r="G40" s="32">
        <v>88.93344602492402</v>
      </c>
      <c r="H40" s="53">
        <v>88.93344602492402</v>
      </c>
      <c r="J40" s="383"/>
    </row>
    <row r="41" spans="1:10" s="381" customFormat="1" ht="15">
      <c r="A41" s="51" t="s">
        <v>229</v>
      </c>
      <c r="B41" s="29">
        <v>3305</v>
      </c>
      <c r="C41" s="29">
        <v>3790</v>
      </c>
      <c r="D41" s="29">
        <v>3790</v>
      </c>
      <c r="E41" s="39">
        <v>3004</v>
      </c>
      <c r="F41" s="29">
        <v>-786</v>
      </c>
      <c r="G41" s="32">
        <v>79.26121372031662</v>
      </c>
      <c r="H41" s="53">
        <v>79.26121372031662</v>
      </c>
      <c r="J41" s="383"/>
    </row>
    <row r="42" spans="1:10" s="381" customFormat="1" ht="15">
      <c r="A42" s="51" t="s">
        <v>237</v>
      </c>
      <c r="B42" s="29">
        <v>50934</v>
      </c>
      <c r="C42" s="29">
        <v>52215</v>
      </c>
      <c r="D42" s="29">
        <v>52215</v>
      </c>
      <c r="E42" s="39">
        <v>54343</v>
      </c>
      <c r="F42" s="29">
        <v>2128</v>
      </c>
      <c r="G42" s="32">
        <v>104.07545724408695</v>
      </c>
      <c r="H42" s="53">
        <v>104.07545724408695</v>
      </c>
      <c r="J42" s="383"/>
    </row>
    <row r="43" spans="1:10" s="381" customFormat="1" ht="15">
      <c r="A43" s="51" t="s">
        <v>238</v>
      </c>
      <c r="B43" s="29">
        <v>236</v>
      </c>
      <c r="C43" s="29">
        <v>417</v>
      </c>
      <c r="D43" s="29">
        <v>417</v>
      </c>
      <c r="E43" s="39">
        <v>1154</v>
      </c>
      <c r="F43" s="29">
        <v>737</v>
      </c>
      <c r="G43" s="33" t="s">
        <v>207</v>
      </c>
      <c r="H43" s="54" t="s">
        <v>207</v>
      </c>
      <c r="J43" s="383"/>
    </row>
    <row r="44" spans="1:10" s="381" customFormat="1" ht="15">
      <c r="A44" s="51" t="s">
        <v>239</v>
      </c>
      <c r="B44" s="29">
        <v>38960</v>
      </c>
      <c r="C44" s="29">
        <v>29363</v>
      </c>
      <c r="D44" s="29">
        <v>29363</v>
      </c>
      <c r="E44" s="39">
        <v>53249</v>
      </c>
      <c r="F44" s="29">
        <v>23886</v>
      </c>
      <c r="G44" s="32">
        <v>181.34727377992712</v>
      </c>
      <c r="H44" s="53">
        <v>181.34727377992712</v>
      </c>
      <c r="J44" s="383"/>
    </row>
    <row r="45" spans="1:10" s="381" customFormat="1" ht="15">
      <c r="A45" s="51" t="s">
        <v>240</v>
      </c>
      <c r="B45" s="29">
        <v>2583</v>
      </c>
      <c r="C45" s="29">
        <v>2215</v>
      </c>
      <c r="D45" s="29">
        <v>2215</v>
      </c>
      <c r="E45" s="39">
        <v>3452</v>
      </c>
      <c r="F45" s="29">
        <v>1237</v>
      </c>
      <c r="G45" s="32">
        <v>155.8465011286682</v>
      </c>
      <c r="H45" s="53">
        <v>155.8465011286682</v>
      </c>
      <c r="J45" s="383"/>
    </row>
    <row r="46" spans="1:10" s="381" customFormat="1" ht="15">
      <c r="A46" s="51"/>
      <c r="B46" s="29"/>
      <c r="C46" s="29"/>
      <c r="D46" s="29"/>
      <c r="E46" s="30"/>
      <c r="F46" s="29">
        <v>0</v>
      </c>
      <c r="G46" s="32"/>
      <c r="H46" s="53"/>
      <c r="J46" s="383"/>
    </row>
    <row r="47" spans="1:10" s="381" customFormat="1" ht="15.75">
      <c r="A47" s="50" t="s">
        <v>241</v>
      </c>
      <c r="B47" s="25">
        <v>119700</v>
      </c>
      <c r="C47" s="25">
        <v>128491</v>
      </c>
      <c r="D47" s="25">
        <v>128489</v>
      </c>
      <c r="E47" s="26">
        <v>131812</v>
      </c>
      <c r="F47" s="25">
        <v>3323</v>
      </c>
      <c r="G47" s="31">
        <v>102.58461682141163</v>
      </c>
      <c r="H47" s="52">
        <v>102.58621360583395</v>
      </c>
      <c r="J47" s="383"/>
    </row>
    <row r="48" spans="1:10" s="381" customFormat="1" ht="15">
      <c r="A48" s="51" t="s">
        <v>226</v>
      </c>
      <c r="B48" s="29">
        <v>113773</v>
      </c>
      <c r="C48" s="29">
        <v>123692</v>
      </c>
      <c r="D48" s="29">
        <v>123690</v>
      </c>
      <c r="E48" s="39">
        <v>123486</v>
      </c>
      <c r="F48" s="29">
        <v>-204</v>
      </c>
      <c r="G48" s="32">
        <v>99.83345729715745</v>
      </c>
      <c r="H48" s="53">
        <v>99.83507154984235</v>
      </c>
      <c r="J48" s="383"/>
    </row>
    <row r="49" spans="1:10" s="381" customFormat="1" ht="15">
      <c r="A49" s="51" t="s">
        <v>222</v>
      </c>
      <c r="B49" s="29">
        <v>412</v>
      </c>
      <c r="C49" s="29">
        <v>169</v>
      </c>
      <c r="D49" s="29">
        <v>169</v>
      </c>
      <c r="E49" s="39">
        <v>117</v>
      </c>
      <c r="F49" s="29">
        <v>-52</v>
      </c>
      <c r="G49" s="32">
        <v>69.23076923076923</v>
      </c>
      <c r="H49" s="53">
        <v>69.23076923076923</v>
      </c>
      <c r="J49" s="383"/>
    </row>
    <row r="50" spans="1:10" s="381" customFormat="1" ht="15">
      <c r="A50" s="51" t="s">
        <v>223</v>
      </c>
      <c r="B50" s="29">
        <v>4943</v>
      </c>
      <c r="C50" s="29">
        <v>3864</v>
      </c>
      <c r="D50" s="29">
        <v>3864</v>
      </c>
      <c r="E50" s="39">
        <v>7516</v>
      </c>
      <c r="F50" s="29">
        <v>3652</v>
      </c>
      <c r="G50" s="32">
        <v>194.5134575569358</v>
      </c>
      <c r="H50" s="53">
        <v>194.5134575569358</v>
      </c>
      <c r="J50" s="383"/>
    </row>
    <row r="51" spans="1:10" s="381" customFormat="1" ht="15">
      <c r="A51" s="51" t="s">
        <v>224</v>
      </c>
      <c r="B51" s="29">
        <v>572</v>
      </c>
      <c r="C51" s="29">
        <v>766</v>
      </c>
      <c r="D51" s="29">
        <v>766</v>
      </c>
      <c r="E51" s="39">
        <v>693</v>
      </c>
      <c r="F51" s="29">
        <v>-73</v>
      </c>
      <c r="G51" s="32">
        <v>90.46997389033943</v>
      </c>
      <c r="H51" s="53">
        <v>90.46997389033943</v>
      </c>
      <c r="J51" s="383"/>
    </row>
    <row r="52" spans="1:10" s="381" customFormat="1" ht="15">
      <c r="A52" s="51"/>
      <c r="B52" s="29"/>
      <c r="C52" s="29"/>
      <c r="D52" s="29"/>
      <c r="E52" s="30"/>
      <c r="F52" s="29">
        <v>0</v>
      </c>
      <c r="G52" s="32"/>
      <c r="H52" s="53"/>
      <c r="J52" s="383"/>
    </row>
    <row r="53" spans="1:10" s="381" customFormat="1" ht="15.75">
      <c r="A53" s="50" t="s">
        <v>242</v>
      </c>
      <c r="B53" s="25">
        <v>57587</v>
      </c>
      <c r="C53" s="25">
        <v>48364</v>
      </c>
      <c r="D53" s="25">
        <v>48363</v>
      </c>
      <c r="E53" s="26">
        <v>61481</v>
      </c>
      <c r="F53" s="25">
        <v>13118</v>
      </c>
      <c r="G53" s="31">
        <v>127.12141262095773</v>
      </c>
      <c r="H53" s="52">
        <v>127.12404110580403</v>
      </c>
      <c r="J53" s="383"/>
    </row>
    <row r="54" spans="1:10" s="381" customFormat="1" ht="15">
      <c r="A54" s="51" t="s">
        <v>226</v>
      </c>
      <c r="B54" s="29">
        <v>25760</v>
      </c>
      <c r="C54" s="29">
        <v>28039</v>
      </c>
      <c r="D54" s="29">
        <v>28038</v>
      </c>
      <c r="E54" s="39">
        <v>27887</v>
      </c>
      <c r="F54" s="29">
        <v>-151</v>
      </c>
      <c r="G54" s="32">
        <v>99.45789792788617</v>
      </c>
      <c r="H54" s="53">
        <v>99.46144518153935</v>
      </c>
      <c r="J54" s="383"/>
    </row>
    <row r="55" spans="1:10" s="381" customFormat="1" ht="15">
      <c r="A55" s="51" t="s">
        <v>222</v>
      </c>
      <c r="B55" s="29">
        <v>7</v>
      </c>
      <c r="C55" s="29">
        <v>7</v>
      </c>
      <c r="D55" s="29">
        <v>7</v>
      </c>
      <c r="E55" s="39">
        <v>40</v>
      </c>
      <c r="F55" s="29">
        <v>33</v>
      </c>
      <c r="G55" s="32">
        <v>571.4285714285714</v>
      </c>
      <c r="H55" s="53">
        <v>571.4285714285714</v>
      </c>
      <c r="J55" s="383"/>
    </row>
    <row r="56" spans="1:10" s="381" customFormat="1" ht="15">
      <c r="A56" s="51" t="s">
        <v>223</v>
      </c>
      <c r="B56" s="29">
        <v>1247</v>
      </c>
      <c r="C56" s="29">
        <v>632</v>
      </c>
      <c r="D56" s="29">
        <v>632</v>
      </c>
      <c r="E56" s="39">
        <v>1421</v>
      </c>
      <c r="F56" s="29">
        <v>789</v>
      </c>
      <c r="G56" s="33" t="s">
        <v>207</v>
      </c>
      <c r="H56" s="54" t="s">
        <v>207</v>
      </c>
      <c r="J56" s="383"/>
    </row>
    <row r="57" spans="1:10" s="381" customFormat="1" ht="15">
      <c r="A57" s="51" t="s">
        <v>224</v>
      </c>
      <c r="B57" s="29">
        <v>152</v>
      </c>
      <c r="C57" s="29">
        <v>194</v>
      </c>
      <c r="D57" s="29">
        <v>194</v>
      </c>
      <c r="E57" s="39">
        <v>372</v>
      </c>
      <c r="F57" s="29">
        <v>178</v>
      </c>
      <c r="G57" s="32">
        <v>191.75257731958763</v>
      </c>
      <c r="H57" s="53">
        <v>191.75257731958763</v>
      </c>
      <c r="J57" s="383"/>
    </row>
    <row r="58" spans="1:10" s="381" customFormat="1" ht="15">
      <c r="A58" s="51" t="s">
        <v>341</v>
      </c>
      <c r="B58" s="29">
        <v>30421</v>
      </c>
      <c r="C58" s="29">
        <v>19492</v>
      </c>
      <c r="D58" s="29">
        <v>19492</v>
      </c>
      <c r="E58" s="39">
        <v>31761</v>
      </c>
      <c r="F58" s="29">
        <v>12269</v>
      </c>
      <c r="G58" s="32">
        <v>162.94377180381696</v>
      </c>
      <c r="H58" s="53">
        <v>162.94377180381696</v>
      </c>
      <c r="J58" s="383"/>
    </row>
    <row r="59" spans="1:10" s="381" customFormat="1" ht="15">
      <c r="A59" s="51"/>
      <c r="B59" s="29"/>
      <c r="C59" s="29"/>
      <c r="D59" s="29"/>
      <c r="E59" s="30"/>
      <c r="F59" s="29">
        <v>0</v>
      </c>
      <c r="G59" s="32"/>
      <c r="H59" s="53"/>
      <c r="J59" s="383"/>
    </row>
    <row r="60" spans="1:10" s="381" customFormat="1" ht="15.75">
      <c r="A60" s="50" t="s">
        <v>243</v>
      </c>
      <c r="B60" s="25">
        <v>264765</v>
      </c>
      <c r="C60" s="25">
        <v>247056</v>
      </c>
      <c r="D60" s="25">
        <v>246544</v>
      </c>
      <c r="E60" s="26">
        <v>289550</v>
      </c>
      <c r="F60" s="25">
        <v>43006</v>
      </c>
      <c r="G60" s="31">
        <v>117.20014895408329</v>
      </c>
      <c r="H60" s="52">
        <v>117.44353948990849</v>
      </c>
      <c r="J60" s="383"/>
    </row>
    <row r="61" spans="1:10" s="381" customFormat="1" ht="15">
      <c r="A61" s="51" t="s">
        <v>226</v>
      </c>
      <c r="B61" s="29">
        <v>251759</v>
      </c>
      <c r="C61" s="29">
        <v>237644</v>
      </c>
      <c r="D61" s="29">
        <v>237132</v>
      </c>
      <c r="E61" s="30">
        <v>269887</v>
      </c>
      <c r="F61" s="29">
        <v>32755</v>
      </c>
      <c r="G61" s="32">
        <v>113.56777364461126</v>
      </c>
      <c r="H61" s="53">
        <v>113.8129817991667</v>
      </c>
      <c r="J61" s="383"/>
    </row>
    <row r="62" spans="1:10" s="381" customFormat="1" ht="15">
      <c r="A62" s="51" t="s">
        <v>11</v>
      </c>
      <c r="B62" s="29"/>
      <c r="C62" s="29"/>
      <c r="D62" s="29"/>
      <c r="E62" s="30"/>
      <c r="F62" s="29">
        <v>0</v>
      </c>
      <c r="G62" s="32"/>
      <c r="H62" s="53"/>
      <c r="J62" s="383"/>
    </row>
    <row r="63" spans="1:10" s="381" customFormat="1" ht="15">
      <c r="A63" s="51" t="s">
        <v>218</v>
      </c>
      <c r="B63" s="29">
        <v>124479</v>
      </c>
      <c r="C63" s="29">
        <v>117578</v>
      </c>
      <c r="D63" s="29">
        <v>117322</v>
      </c>
      <c r="E63" s="39">
        <v>133340</v>
      </c>
      <c r="F63" s="29">
        <v>16018</v>
      </c>
      <c r="G63" s="32">
        <v>113.40556906904354</v>
      </c>
      <c r="H63" s="53">
        <v>113.65302330338727</v>
      </c>
      <c r="J63" s="383"/>
    </row>
    <row r="64" spans="1:10" s="381" customFormat="1" ht="15">
      <c r="A64" s="51" t="s">
        <v>219</v>
      </c>
      <c r="B64" s="29">
        <v>124490</v>
      </c>
      <c r="C64" s="29">
        <v>117578</v>
      </c>
      <c r="D64" s="29">
        <v>117322</v>
      </c>
      <c r="E64" s="39">
        <v>133345</v>
      </c>
      <c r="F64" s="29">
        <v>16023</v>
      </c>
      <c r="G64" s="32">
        <v>113.40982156525881</v>
      </c>
      <c r="H64" s="53">
        <v>113.65728507867236</v>
      </c>
      <c r="J64" s="383"/>
    </row>
    <row r="65" spans="1:10" s="381" customFormat="1" ht="15">
      <c r="A65" s="51" t="s">
        <v>244</v>
      </c>
      <c r="B65" s="29">
        <v>2790</v>
      </c>
      <c r="C65" s="29">
        <v>2488</v>
      </c>
      <c r="D65" s="29">
        <v>2488</v>
      </c>
      <c r="E65" s="39">
        <v>3202</v>
      </c>
      <c r="F65" s="29">
        <v>714</v>
      </c>
      <c r="G65" s="32">
        <v>128.69774919614147</v>
      </c>
      <c r="H65" s="53">
        <v>128.69774919614147</v>
      </c>
      <c r="J65" s="383"/>
    </row>
    <row r="66" spans="1:10" s="381" customFormat="1" ht="15">
      <c r="A66" s="51" t="s">
        <v>222</v>
      </c>
      <c r="B66" s="29">
        <v>127</v>
      </c>
      <c r="C66" s="29">
        <v>186</v>
      </c>
      <c r="D66" s="29">
        <v>186</v>
      </c>
      <c r="E66" s="39">
        <v>227</v>
      </c>
      <c r="F66" s="29">
        <v>41</v>
      </c>
      <c r="G66" s="32">
        <v>122.04301075268818</v>
      </c>
      <c r="H66" s="53">
        <v>122.04301075268818</v>
      </c>
      <c r="J66" s="383"/>
    </row>
    <row r="67" spans="1:10" s="381" customFormat="1" ht="15">
      <c r="A67" s="51" t="s">
        <v>223</v>
      </c>
      <c r="B67" s="29">
        <v>11804</v>
      </c>
      <c r="C67" s="29">
        <v>8709</v>
      </c>
      <c r="D67" s="29">
        <v>8709</v>
      </c>
      <c r="E67" s="39">
        <v>14527</v>
      </c>
      <c r="F67" s="29">
        <v>5818</v>
      </c>
      <c r="G67" s="32">
        <v>166.80445516132735</v>
      </c>
      <c r="H67" s="53">
        <v>166.80445516132735</v>
      </c>
      <c r="J67" s="383"/>
    </row>
    <row r="68" spans="1:10" s="381" customFormat="1" ht="15">
      <c r="A68" s="51" t="s">
        <v>224</v>
      </c>
      <c r="B68" s="29">
        <v>1075</v>
      </c>
      <c r="C68" s="29">
        <v>517</v>
      </c>
      <c r="D68" s="29">
        <v>517</v>
      </c>
      <c r="E68" s="39">
        <v>4909</v>
      </c>
      <c r="F68" s="29">
        <v>4392</v>
      </c>
      <c r="G68" s="33" t="s">
        <v>207</v>
      </c>
      <c r="H68" s="54" t="s">
        <v>207</v>
      </c>
      <c r="J68" s="383"/>
    </row>
    <row r="69" spans="1:10" s="381" customFormat="1" ht="15">
      <c r="A69" s="51"/>
      <c r="B69" s="29"/>
      <c r="C69" s="29"/>
      <c r="D69" s="29"/>
      <c r="E69" s="30"/>
      <c r="F69" s="29">
        <v>0</v>
      </c>
      <c r="G69" s="32"/>
      <c r="H69" s="53"/>
      <c r="J69" s="383"/>
    </row>
    <row r="70" spans="1:10" s="381" customFormat="1" ht="15.75">
      <c r="A70" s="50" t="s">
        <v>245</v>
      </c>
      <c r="B70" s="25">
        <v>689589</v>
      </c>
      <c r="C70" s="25">
        <v>762313</v>
      </c>
      <c r="D70" s="25">
        <v>761226</v>
      </c>
      <c r="E70" s="26">
        <v>809872</v>
      </c>
      <c r="F70" s="25">
        <v>48646</v>
      </c>
      <c r="G70" s="31">
        <v>106.23877593586886</v>
      </c>
      <c r="H70" s="52">
        <v>106.39048061942182</v>
      </c>
      <c r="J70" s="383"/>
    </row>
    <row r="71" spans="1:10" s="381" customFormat="1" ht="15">
      <c r="A71" s="51" t="s">
        <v>226</v>
      </c>
      <c r="B71" s="29">
        <v>642278</v>
      </c>
      <c r="C71" s="29">
        <v>725914</v>
      </c>
      <c r="D71" s="29">
        <v>724827</v>
      </c>
      <c r="E71" s="30">
        <v>703373</v>
      </c>
      <c r="F71" s="29">
        <v>-21454</v>
      </c>
      <c r="G71" s="32">
        <v>96.89481123108247</v>
      </c>
      <c r="H71" s="53">
        <v>97.0401212979097</v>
      </c>
      <c r="J71" s="383"/>
    </row>
    <row r="72" spans="1:10" s="381" customFormat="1" ht="15">
      <c r="A72" s="51" t="s">
        <v>11</v>
      </c>
      <c r="B72" s="29"/>
      <c r="C72" s="29"/>
      <c r="D72" s="29"/>
      <c r="E72" s="30"/>
      <c r="F72" s="29">
        <v>0</v>
      </c>
      <c r="G72" s="32"/>
      <c r="H72" s="53"/>
      <c r="J72" s="383"/>
    </row>
    <row r="73" spans="1:10" s="381" customFormat="1" ht="15">
      <c r="A73" s="51" t="s">
        <v>219</v>
      </c>
      <c r="B73" s="29">
        <v>621989</v>
      </c>
      <c r="C73" s="29">
        <v>674783</v>
      </c>
      <c r="D73" s="29">
        <v>673696</v>
      </c>
      <c r="E73" s="39">
        <v>660553</v>
      </c>
      <c r="F73" s="29">
        <v>-13143</v>
      </c>
      <c r="G73" s="32">
        <v>97.8911739033141</v>
      </c>
      <c r="H73" s="53">
        <v>98.04912007789864</v>
      </c>
      <c r="J73" s="383"/>
    </row>
    <row r="74" spans="1:10" s="381" customFormat="1" ht="15">
      <c r="A74" s="51" t="s">
        <v>228</v>
      </c>
      <c r="B74" s="29">
        <v>17683</v>
      </c>
      <c r="C74" s="29">
        <v>48078</v>
      </c>
      <c r="D74" s="29">
        <v>48078</v>
      </c>
      <c r="E74" s="39">
        <v>40449</v>
      </c>
      <c r="F74" s="29">
        <v>-7629</v>
      </c>
      <c r="G74" s="32">
        <v>84.13203544240609</v>
      </c>
      <c r="H74" s="53">
        <v>84.13203544240609</v>
      </c>
      <c r="J74" s="383"/>
    </row>
    <row r="75" spans="1:10" s="381" customFormat="1" ht="15">
      <c r="A75" s="51" t="s">
        <v>246</v>
      </c>
      <c r="B75" s="29">
        <v>2606</v>
      </c>
      <c r="C75" s="29">
        <v>3053</v>
      </c>
      <c r="D75" s="29">
        <v>3053</v>
      </c>
      <c r="E75" s="39">
        <v>2371</v>
      </c>
      <c r="F75" s="29">
        <v>-682</v>
      </c>
      <c r="G75" s="32">
        <v>77.6613167376351</v>
      </c>
      <c r="H75" s="53">
        <v>77.6613167376351</v>
      </c>
      <c r="J75" s="383"/>
    </row>
    <row r="76" spans="1:10" s="381" customFormat="1" ht="15">
      <c r="A76" s="51" t="s">
        <v>237</v>
      </c>
      <c r="B76" s="29">
        <v>16986</v>
      </c>
      <c r="C76" s="29">
        <v>17329</v>
      </c>
      <c r="D76" s="29">
        <v>17329</v>
      </c>
      <c r="E76" s="39">
        <v>17999</v>
      </c>
      <c r="F76" s="29">
        <v>670</v>
      </c>
      <c r="G76" s="32">
        <v>103.86635120318542</v>
      </c>
      <c r="H76" s="53">
        <v>103.86635120318542</v>
      </c>
      <c r="I76" s="383"/>
      <c r="J76" s="383"/>
    </row>
    <row r="77" spans="1:10" s="381" customFormat="1" ht="15">
      <c r="A77" s="51" t="s">
        <v>238</v>
      </c>
      <c r="B77" s="29">
        <v>136</v>
      </c>
      <c r="C77" s="29">
        <v>156</v>
      </c>
      <c r="D77" s="29">
        <v>156</v>
      </c>
      <c r="E77" s="39">
        <v>979</v>
      </c>
      <c r="F77" s="29">
        <v>823</v>
      </c>
      <c r="G77" s="33" t="s">
        <v>207</v>
      </c>
      <c r="H77" s="54" t="s">
        <v>207</v>
      </c>
      <c r="I77" s="383"/>
      <c r="J77" s="383"/>
    </row>
    <row r="78" spans="1:10" s="381" customFormat="1" ht="15">
      <c r="A78" s="51" t="s">
        <v>239</v>
      </c>
      <c r="B78" s="29">
        <v>30085</v>
      </c>
      <c r="C78" s="29">
        <v>18736</v>
      </c>
      <c r="D78" s="29">
        <v>18736</v>
      </c>
      <c r="E78" s="39">
        <v>43399</v>
      </c>
      <c r="F78" s="29">
        <v>24663</v>
      </c>
      <c r="G78" s="33" t="s">
        <v>207</v>
      </c>
      <c r="H78" s="54" t="s">
        <v>207</v>
      </c>
      <c r="J78" s="383"/>
    </row>
    <row r="79" spans="1:10" s="381" customFormat="1" ht="15">
      <c r="A79" s="51" t="s">
        <v>240</v>
      </c>
      <c r="B79" s="29">
        <v>104</v>
      </c>
      <c r="C79" s="29">
        <v>178</v>
      </c>
      <c r="D79" s="29">
        <v>178</v>
      </c>
      <c r="E79" s="39">
        <v>44122</v>
      </c>
      <c r="F79" s="29">
        <v>43944</v>
      </c>
      <c r="G79" s="33" t="s">
        <v>207</v>
      </c>
      <c r="H79" s="54" t="s">
        <v>207</v>
      </c>
      <c r="J79" s="383"/>
    </row>
    <row r="80" spans="1:10" s="381" customFormat="1" ht="15">
      <c r="A80" s="51" t="s">
        <v>247</v>
      </c>
      <c r="B80" s="29"/>
      <c r="C80" s="29"/>
      <c r="D80" s="29"/>
      <c r="E80" s="34">
        <v>43788</v>
      </c>
      <c r="F80" s="35">
        <v>43788</v>
      </c>
      <c r="G80" s="32"/>
      <c r="H80" s="53"/>
      <c r="J80" s="383"/>
    </row>
    <row r="81" spans="1:10" s="381" customFormat="1" ht="15">
      <c r="A81" s="51"/>
      <c r="B81" s="29"/>
      <c r="C81" s="29"/>
      <c r="D81" s="29"/>
      <c r="E81" s="34"/>
      <c r="F81" s="35">
        <v>0</v>
      </c>
      <c r="G81" s="32"/>
      <c r="H81" s="53"/>
      <c r="J81" s="383"/>
    </row>
    <row r="82" spans="1:10" s="381" customFormat="1" ht="15.75">
      <c r="A82" s="50" t="s">
        <v>248</v>
      </c>
      <c r="B82" s="25">
        <v>5718</v>
      </c>
      <c r="C82" s="25">
        <v>6468</v>
      </c>
      <c r="D82" s="25">
        <v>6466</v>
      </c>
      <c r="E82" s="26">
        <v>5356</v>
      </c>
      <c r="F82" s="25">
        <v>-1110</v>
      </c>
      <c r="G82" s="31">
        <v>82.80766852195424</v>
      </c>
      <c r="H82" s="52">
        <v>82.83328178162698</v>
      </c>
      <c r="J82" s="383"/>
    </row>
    <row r="83" spans="1:10" s="381" customFormat="1" ht="15">
      <c r="A83" s="51" t="s">
        <v>249</v>
      </c>
      <c r="B83" s="29">
        <v>3719</v>
      </c>
      <c r="C83" s="29">
        <v>3809</v>
      </c>
      <c r="D83" s="29">
        <v>3809</v>
      </c>
      <c r="E83" s="30">
        <v>3942</v>
      </c>
      <c r="F83" s="29">
        <v>133</v>
      </c>
      <c r="G83" s="32">
        <v>103.49173011289052</v>
      </c>
      <c r="H83" s="53">
        <v>103.49173011289052</v>
      </c>
      <c r="J83" s="383"/>
    </row>
    <row r="84" spans="1:10" s="381" customFormat="1" ht="15">
      <c r="A84" s="51" t="s">
        <v>250</v>
      </c>
      <c r="B84" s="29">
        <v>275</v>
      </c>
      <c r="C84" s="29">
        <v>291</v>
      </c>
      <c r="D84" s="29">
        <v>291</v>
      </c>
      <c r="E84" s="30">
        <v>283</v>
      </c>
      <c r="F84" s="29">
        <v>-8</v>
      </c>
      <c r="G84" s="32">
        <v>97.2508591065292</v>
      </c>
      <c r="H84" s="53">
        <v>97.2508591065292</v>
      </c>
      <c r="J84" s="383"/>
    </row>
    <row r="85" spans="1:10" s="381" customFormat="1" ht="15">
      <c r="A85" s="51" t="s">
        <v>251</v>
      </c>
      <c r="B85" s="29">
        <v>1724</v>
      </c>
      <c r="C85" s="29">
        <v>2368</v>
      </c>
      <c r="D85" s="29">
        <v>2366</v>
      </c>
      <c r="E85" s="34">
        <v>1131</v>
      </c>
      <c r="F85" s="35">
        <v>-1235</v>
      </c>
      <c r="G85" s="32">
        <v>47.76182432432432</v>
      </c>
      <c r="H85" s="53">
        <v>47.8021978021978</v>
      </c>
      <c r="J85" s="383"/>
    </row>
    <row r="86" spans="1:10" s="381" customFormat="1" ht="15">
      <c r="A86" s="51"/>
      <c r="B86" s="29"/>
      <c r="C86" s="29"/>
      <c r="D86" s="29"/>
      <c r="E86" s="30"/>
      <c r="F86" s="29">
        <v>0</v>
      </c>
      <c r="G86" s="32"/>
      <c r="H86" s="53"/>
      <c r="J86" s="383"/>
    </row>
    <row r="87" spans="1:10" s="381" customFormat="1" ht="15.75">
      <c r="A87" s="50" t="s">
        <v>252</v>
      </c>
      <c r="B87" s="25">
        <v>5962988</v>
      </c>
      <c r="C87" s="25">
        <v>6350829</v>
      </c>
      <c r="D87" s="25">
        <v>6340851</v>
      </c>
      <c r="E87" s="26">
        <v>6253847</v>
      </c>
      <c r="F87" s="25">
        <v>-87004</v>
      </c>
      <c r="G87" s="31">
        <v>98.47292377105414</v>
      </c>
      <c r="H87" s="52">
        <v>98.6278813364326</v>
      </c>
      <c r="J87" s="383"/>
    </row>
    <row r="88" spans="1:10" s="381" customFormat="1" ht="15">
      <c r="A88" s="51" t="s">
        <v>226</v>
      </c>
      <c r="B88" s="29">
        <v>4007322</v>
      </c>
      <c r="C88" s="29">
        <v>4367869</v>
      </c>
      <c r="D88" s="29">
        <v>4357893</v>
      </c>
      <c r="E88" s="30">
        <v>4256265</v>
      </c>
      <c r="F88" s="29">
        <v>-101628</v>
      </c>
      <c r="G88" s="32">
        <v>97.44488673996405</v>
      </c>
      <c r="H88" s="53">
        <v>97.66795559230114</v>
      </c>
      <c r="J88" s="383"/>
    </row>
    <row r="89" spans="1:10" s="381" customFormat="1" ht="15">
      <c r="A89" s="51" t="s">
        <v>11</v>
      </c>
      <c r="B89" s="29"/>
      <c r="C89" s="29"/>
      <c r="D89" s="29"/>
      <c r="E89" s="30"/>
      <c r="F89" s="29">
        <v>0</v>
      </c>
      <c r="G89" s="32"/>
      <c r="H89" s="53"/>
      <c r="J89" s="383"/>
    </row>
    <row r="90" spans="1:10" s="381" customFormat="1" ht="15">
      <c r="A90" s="51" t="s">
        <v>218</v>
      </c>
      <c r="B90" s="29">
        <v>1190435</v>
      </c>
      <c r="C90" s="29">
        <v>1260639</v>
      </c>
      <c r="D90" s="29">
        <v>1258231</v>
      </c>
      <c r="E90" s="30">
        <v>1260503</v>
      </c>
      <c r="F90" s="29">
        <v>2272</v>
      </c>
      <c r="G90" s="32">
        <v>99.9892118203546</v>
      </c>
      <c r="H90" s="53">
        <v>100.18057097623567</v>
      </c>
      <c r="J90" s="383"/>
    </row>
    <row r="91" spans="1:10" s="381" customFormat="1" ht="15">
      <c r="A91" s="51" t="s">
        <v>227</v>
      </c>
      <c r="B91" s="29">
        <v>2567768</v>
      </c>
      <c r="C91" s="29">
        <v>2792256</v>
      </c>
      <c r="D91" s="29">
        <v>2786197</v>
      </c>
      <c r="E91" s="30">
        <v>2722170</v>
      </c>
      <c r="F91" s="29">
        <v>-64027</v>
      </c>
      <c r="G91" s="32">
        <v>97.48998659148731</v>
      </c>
      <c r="H91" s="53">
        <v>97.70199307514868</v>
      </c>
      <c r="J91" s="383"/>
    </row>
    <row r="92" spans="1:10" s="381" customFormat="1" ht="15">
      <c r="A92" s="51" t="s">
        <v>253</v>
      </c>
      <c r="B92" s="29">
        <v>219412</v>
      </c>
      <c r="C92" s="29">
        <v>284378</v>
      </c>
      <c r="D92" s="29">
        <v>284378</v>
      </c>
      <c r="E92" s="30">
        <v>240451</v>
      </c>
      <c r="F92" s="29">
        <v>-43927</v>
      </c>
      <c r="G92" s="32">
        <v>84.55330581127936</v>
      </c>
      <c r="H92" s="53">
        <v>84.55330581127936</v>
      </c>
      <c r="J92" s="383"/>
    </row>
    <row r="93" spans="1:10" s="381" customFormat="1" ht="15">
      <c r="A93" s="51" t="s">
        <v>254</v>
      </c>
      <c r="B93" s="29">
        <v>29707</v>
      </c>
      <c r="C93" s="29">
        <v>30596</v>
      </c>
      <c r="D93" s="29">
        <v>29087</v>
      </c>
      <c r="E93" s="30">
        <v>33141</v>
      </c>
      <c r="F93" s="29">
        <v>4054</v>
      </c>
      <c r="G93" s="32">
        <v>108.31808079487514</v>
      </c>
      <c r="H93" s="53">
        <v>113.93749785127376</v>
      </c>
      <c r="J93" s="383"/>
    </row>
    <row r="94" spans="1:10" s="381" customFormat="1" ht="15">
      <c r="A94" s="51" t="s">
        <v>230</v>
      </c>
      <c r="B94" s="29">
        <v>164997</v>
      </c>
      <c r="C94" s="29">
        <v>167984</v>
      </c>
      <c r="D94" s="29">
        <v>167984</v>
      </c>
      <c r="E94" s="30">
        <v>179645</v>
      </c>
      <c r="F94" s="29">
        <v>11661</v>
      </c>
      <c r="G94" s="32">
        <v>106.94173254595675</v>
      </c>
      <c r="H94" s="53">
        <v>106.94173254595675</v>
      </c>
      <c r="J94" s="383"/>
    </row>
    <row r="95" spans="1:10" s="381" customFormat="1" ht="15">
      <c r="A95" s="51" t="s">
        <v>231</v>
      </c>
      <c r="B95" s="29">
        <v>1694</v>
      </c>
      <c r="C95" s="29">
        <v>1888</v>
      </c>
      <c r="D95" s="29">
        <v>1888</v>
      </c>
      <c r="E95" s="30">
        <v>1956</v>
      </c>
      <c r="F95" s="29">
        <v>68</v>
      </c>
      <c r="G95" s="32">
        <v>103.60169491525424</v>
      </c>
      <c r="H95" s="53">
        <v>103.60169491525424</v>
      </c>
      <c r="J95" s="383"/>
    </row>
    <row r="96" spans="1:10" s="381" customFormat="1" ht="15" customHeight="1">
      <c r="A96" s="51" t="s">
        <v>232</v>
      </c>
      <c r="B96" s="29">
        <v>1825</v>
      </c>
      <c r="C96" s="29">
        <v>2490</v>
      </c>
      <c r="D96" s="29">
        <v>2490</v>
      </c>
      <c r="E96" s="30">
        <v>6746</v>
      </c>
      <c r="F96" s="29">
        <v>4256</v>
      </c>
      <c r="G96" s="33" t="s">
        <v>207</v>
      </c>
      <c r="H96" s="54" t="s">
        <v>207</v>
      </c>
      <c r="J96" s="383"/>
    </row>
    <row r="97" spans="1:10" s="381" customFormat="1" ht="15">
      <c r="A97" s="51" t="s">
        <v>233</v>
      </c>
      <c r="B97" s="29">
        <v>226619</v>
      </c>
      <c r="C97" s="29">
        <v>167549</v>
      </c>
      <c r="D97" s="29">
        <v>167549</v>
      </c>
      <c r="E97" s="30">
        <v>311441</v>
      </c>
      <c r="F97" s="29">
        <v>143892</v>
      </c>
      <c r="G97" s="32">
        <v>185.88054837689273</v>
      </c>
      <c r="H97" s="53">
        <v>185.88054837689273</v>
      </c>
      <c r="J97" s="383"/>
    </row>
    <row r="98" spans="1:10" s="381" customFormat="1" ht="15">
      <c r="A98" s="51" t="s">
        <v>234</v>
      </c>
      <c r="B98" s="29">
        <v>1526116</v>
      </c>
      <c r="C98" s="29">
        <v>1619457</v>
      </c>
      <c r="D98" s="29">
        <v>1619455</v>
      </c>
      <c r="E98" s="30">
        <v>1461808</v>
      </c>
      <c r="F98" s="29">
        <v>-157647</v>
      </c>
      <c r="G98" s="32">
        <v>90.2653173254986</v>
      </c>
      <c r="H98" s="53">
        <v>90.26542880166475</v>
      </c>
      <c r="J98" s="383"/>
    </row>
    <row r="99" spans="1:8" ht="15">
      <c r="A99" s="51" t="s">
        <v>255</v>
      </c>
      <c r="B99" s="29">
        <v>30421</v>
      </c>
      <c r="C99" s="29">
        <v>19492</v>
      </c>
      <c r="D99" s="29">
        <v>19492</v>
      </c>
      <c r="E99" s="30">
        <v>31761</v>
      </c>
      <c r="F99" s="29">
        <v>12269</v>
      </c>
      <c r="G99" s="32">
        <v>162.94377180381696</v>
      </c>
      <c r="H99" s="53">
        <v>162.94377180381696</v>
      </c>
    </row>
    <row r="100" spans="1:9" ht="15" customHeight="1">
      <c r="A100" s="51" t="s">
        <v>256</v>
      </c>
      <c r="B100" s="29">
        <v>3719</v>
      </c>
      <c r="C100" s="29">
        <v>3809</v>
      </c>
      <c r="D100" s="29">
        <v>3809</v>
      </c>
      <c r="E100" s="30">
        <v>3942</v>
      </c>
      <c r="F100" s="29">
        <v>133</v>
      </c>
      <c r="G100" s="32">
        <v>103.49173011289052</v>
      </c>
      <c r="H100" s="53">
        <v>103.49173011289052</v>
      </c>
      <c r="I100" s="28"/>
    </row>
    <row r="101" spans="1:9" ht="15" customHeight="1">
      <c r="A101" s="51" t="s">
        <v>257</v>
      </c>
      <c r="B101" s="29">
        <v>275</v>
      </c>
      <c r="C101" s="29">
        <v>291</v>
      </c>
      <c r="D101" s="29">
        <v>291</v>
      </c>
      <c r="E101" s="30">
        <v>283</v>
      </c>
      <c r="F101" s="29">
        <v>-8</v>
      </c>
      <c r="G101" s="32">
        <v>97.2508591065292</v>
      </c>
      <c r="H101" s="53">
        <v>97.2508591065292</v>
      </c>
      <c r="I101" s="28"/>
    </row>
    <row r="102" spans="1:9" ht="15.75" thickBot="1">
      <c r="A102" s="55"/>
      <c r="B102" s="56"/>
      <c r="C102" s="56"/>
      <c r="D102" s="56"/>
      <c r="E102" s="57"/>
      <c r="F102" s="56">
        <v>0</v>
      </c>
      <c r="G102" s="58"/>
      <c r="H102" s="59"/>
      <c r="I102" s="28"/>
    </row>
    <row r="103" spans="1:9" ht="15">
      <c r="A103" s="40"/>
      <c r="C103" s="39"/>
      <c r="D103" s="39"/>
      <c r="E103" s="39"/>
      <c r="F103" s="39"/>
      <c r="G103" s="39"/>
      <c r="I103" s="28"/>
    </row>
    <row r="104" spans="1:8" ht="15">
      <c r="A104" s="568" t="s">
        <v>258</v>
      </c>
      <c r="B104" s="568"/>
      <c r="C104" s="568"/>
      <c r="D104" s="568"/>
      <c r="E104" s="568"/>
      <c r="F104" s="568"/>
      <c r="G104" s="568"/>
      <c r="H104" s="568"/>
    </row>
    <row r="105" spans="1:8" ht="33.75" customHeight="1">
      <c r="A105" s="569" t="s">
        <v>329</v>
      </c>
      <c r="B105" s="569"/>
      <c r="C105" s="569"/>
      <c r="D105" s="569"/>
      <c r="E105" s="569"/>
      <c r="F105" s="569"/>
      <c r="G105" s="569"/>
      <c r="H105" s="569"/>
    </row>
  </sheetData>
  <sheetProtection/>
  <mergeCells count="4">
    <mergeCell ref="A2:H2"/>
    <mergeCell ref="G1:H1"/>
    <mergeCell ref="A104:H104"/>
    <mergeCell ref="A105:H10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showGridLines="0" view="pageBreakPreview" zoomScale="60" zoomScalePageLayoutView="0" workbookViewId="0" topLeftCell="A1">
      <selection activeCell="D39" sqref="D39"/>
    </sheetView>
  </sheetViews>
  <sheetFormatPr defaultColWidth="9.140625" defaultRowHeight="12.75"/>
  <cols>
    <col min="1" max="1" width="25.421875" style="19" customWidth="1"/>
    <col min="2" max="2" width="16.7109375" style="19" customWidth="1"/>
    <col min="3" max="3" width="17.140625" style="19" customWidth="1"/>
    <col min="4" max="4" width="17.28125" style="19" customWidth="1"/>
    <col min="5" max="5" width="14.57421875" style="19" customWidth="1"/>
    <col min="6" max="6" width="15.57421875" style="19" customWidth="1"/>
    <col min="7" max="7" width="15.421875" style="19" customWidth="1"/>
    <col min="8" max="8" width="11.00390625" style="19" customWidth="1"/>
    <col min="9" max="9" width="2.57421875" style="19" hidden="1" customWidth="1"/>
    <col min="10" max="16384" width="9.140625" style="19" customWidth="1"/>
  </cols>
  <sheetData>
    <row r="1" spans="7:8" ht="15">
      <c r="G1" s="15" t="s">
        <v>335</v>
      </c>
      <c r="H1" s="15"/>
    </row>
    <row r="2" spans="8:9" ht="15">
      <c r="H2" s="15"/>
      <c r="I2" s="15"/>
    </row>
    <row r="3" spans="1:7" ht="18">
      <c r="A3" s="570" t="s">
        <v>327</v>
      </c>
      <c r="B3" s="570"/>
      <c r="C3" s="570"/>
      <c r="D3" s="570"/>
      <c r="E3" s="570"/>
      <c r="F3" s="570"/>
      <c r="G3" s="570"/>
    </row>
    <row r="4" spans="1:9" ht="15" customHeight="1">
      <c r="A4" s="571" t="s">
        <v>326</v>
      </c>
      <c r="B4" s="571"/>
      <c r="C4" s="571"/>
      <c r="D4" s="571"/>
      <c r="E4" s="571"/>
      <c r="F4" s="571"/>
      <c r="G4" s="571"/>
      <c r="H4" s="358"/>
      <c r="I4" s="358"/>
    </row>
    <row r="5" spans="1:7" ht="15" customHeight="1" thickBot="1">
      <c r="A5" s="66"/>
      <c r="B5" s="66"/>
      <c r="C5" s="66"/>
      <c r="D5" s="66"/>
      <c r="E5" s="66"/>
      <c r="F5" s="66"/>
      <c r="G5" s="150" t="s">
        <v>325</v>
      </c>
    </row>
    <row r="6" spans="1:7" ht="54" customHeight="1" thickBot="1">
      <c r="A6" s="377" t="s">
        <v>98</v>
      </c>
      <c r="B6" s="378" t="s">
        <v>200</v>
      </c>
      <c r="C6" s="378" t="s">
        <v>201</v>
      </c>
      <c r="D6" s="378" t="s">
        <v>202</v>
      </c>
      <c r="E6" s="378" t="s">
        <v>203</v>
      </c>
      <c r="F6" s="378" t="s">
        <v>208</v>
      </c>
      <c r="G6" s="379" t="s">
        <v>209</v>
      </c>
    </row>
    <row r="7" spans="1:7" ht="15.75" thickBot="1">
      <c r="A7" s="359" t="s">
        <v>79</v>
      </c>
      <c r="B7" s="360">
        <v>1</v>
      </c>
      <c r="C7" s="360">
        <v>2</v>
      </c>
      <c r="D7" s="360">
        <v>3</v>
      </c>
      <c r="E7" s="360">
        <v>4</v>
      </c>
      <c r="F7" s="360">
        <v>5</v>
      </c>
      <c r="G7" s="361">
        <v>6</v>
      </c>
    </row>
    <row r="8" spans="1:7" ht="19.5" customHeight="1">
      <c r="A8" s="362" t="s">
        <v>106</v>
      </c>
      <c r="B8" s="363">
        <v>168735</v>
      </c>
      <c r="C8" s="363">
        <v>142043</v>
      </c>
      <c r="D8" s="363">
        <v>137098</v>
      </c>
      <c r="E8" s="363">
        <v>159764</v>
      </c>
      <c r="F8" s="364">
        <v>116.53269923704212</v>
      </c>
      <c r="G8" s="365">
        <v>22666</v>
      </c>
    </row>
    <row r="9" spans="1:7" ht="19.5" customHeight="1">
      <c r="A9" s="362" t="s">
        <v>107</v>
      </c>
      <c r="B9" s="366">
        <v>128263</v>
      </c>
      <c r="C9" s="366">
        <v>135470</v>
      </c>
      <c r="D9" s="366">
        <v>135470</v>
      </c>
      <c r="E9" s="366">
        <v>116238</v>
      </c>
      <c r="F9" s="367">
        <v>85.80349892965232</v>
      </c>
      <c r="G9" s="368">
        <v>-19232</v>
      </c>
    </row>
    <row r="10" spans="1:7" ht="15">
      <c r="A10" s="572" t="s">
        <v>11</v>
      </c>
      <c r="B10" s="573"/>
      <c r="C10" s="573"/>
      <c r="D10" s="573"/>
      <c r="E10" s="573"/>
      <c r="F10" s="573"/>
      <c r="G10" s="574"/>
    </row>
    <row r="11" spans="1:7" ht="15">
      <c r="A11" s="369" t="s">
        <v>108</v>
      </c>
      <c r="B11" s="370">
        <v>4595</v>
      </c>
      <c r="C11" s="370">
        <v>5591</v>
      </c>
      <c r="D11" s="370">
        <v>5591</v>
      </c>
      <c r="E11" s="370">
        <v>1039</v>
      </c>
      <c r="F11" s="371">
        <v>18.5834376676802</v>
      </c>
      <c r="G11" s="372">
        <v>-4552</v>
      </c>
    </row>
    <row r="12" spans="1:7" ht="15">
      <c r="A12" s="369" t="s">
        <v>109</v>
      </c>
      <c r="B12" s="370">
        <v>123668</v>
      </c>
      <c r="C12" s="370">
        <v>129879</v>
      </c>
      <c r="D12" s="370">
        <v>129879</v>
      </c>
      <c r="E12" s="370">
        <v>115199</v>
      </c>
      <c r="F12" s="371">
        <v>88.69717198315355</v>
      </c>
      <c r="G12" s="372">
        <v>-14680</v>
      </c>
    </row>
    <row r="13" spans="1:7" ht="15">
      <c r="A13" s="572" t="s">
        <v>57</v>
      </c>
      <c r="B13" s="573"/>
      <c r="C13" s="573"/>
      <c r="D13" s="573"/>
      <c r="E13" s="573"/>
      <c r="F13" s="573"/>
      <c r="G13" s="574"/>
    </row>
    <row r="14" spans="1:7" ht="15.75" thickBot="1">
      <c r="A14" s="373" t="s">
        <v>110</v>
      </c>
      <c r="B14" s="374">
        <v>81586</v>
      </c>
      <c r="C14" s="374">
        <v>83529</v>
      </c>
      <c r="D14" s="374">
        <v>83529</v>
      </c>
      <c r="E14" s="374">
        <v>79607</v>
      </c>
      <c r="F14" s="375">
        <v>95.30462474110789</v>
      </c>
      <c r="G14" s="376">
        <v>-3922</v>
      </c>
    </row>
  </sheetData>
  <sheetProtection/>
  <mergeCells count="4">
    <mergeCell ref="A3:G3"/>
    <mergeCell ref="A4:G4"/>
    <mergeCell ref="A13:G13"/>
    <mergeCell ref="A10:G10"/>
  </mergeCell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view="pageBreakPreview" zoomScale="60" zoomScalePageLayoutView="0" workbookViewId="0" topLeftCell="A1">
      <selection activeCell="A4" sqref="A4:H4"/>
    </sheetView>
  </sheetViews>
  <sheetFormatPr defaultColWidth="8.00390625" defaultRowHeight="12.75"/>
  <cols>
    <col min="1" max="1" width="45.00390625" style="20" customWidth="1"/>
    <col min="2" max="2" width="14.7109375" style="20" customWidth="1"/>
    <col min="3" max="4" width="14.7109375" style="21" customWidth="1"/>
    <col min="5" max="8" width="14.7109375" style="20" customWidth="1"/>
    <col min="9" max="9" width="12.57421875" style="20" customWidth="1"/>
    <col min="10" max="10" width="15.28125" style="20" customWidth="1"/>
    <col min="11" max="11" width="11.57421875" style="20" customWidth="1"/>
    <col min="12" max="12" width="10.7109375" style="20" customWidth="1"/>
    <col min="13" max="16384" width="8.00390625" style="20" customWidth="1"/>
  </cols>
  <sheetData>
    <row r="1" spans="1:8" ht="15.75">
      <c r="A1" s="22"/>
      <c r="H1" s="23" t="s">
        <v>337</v>
      </c>
    </row>
    <row r="2" spans="1:8" ht="18">
      <c r="A2" s="576" t="s">
        <v>331</v>
      </c>
      <c r="B2" s="576"/>
      <c r="C2" s="576"/>
      <c r="D2" s="576"/>
      <c r="E2" s="576"/>
      <c r="F2" s="576"/>
      <c r="G2" s="576"/>
      <c r="H2" s="576"/>
    </row>
    <row r="3" ht="15.75" thickBot="1">
      <c r="H3" s="23" t="s">
        <v>325</v>
      </c>
    </row>
    <row r="4" spans="1:8" ht="48" thickBot="1">
      <c r="A4" s="393" t="s">
        <v>98</v>
      </c>
      <c r="B4" s="378" t="s">
        <v>210</v>
      </c>
      <c r="C4" s="378" t="s">
        <v>211</v>
      </c>
      <c r="D4" s="378" t="s">
        <v>212</v>
      </c>
      <c r="E4" s="378" t="s">
        <v>213</v>
      </c>
      <c r="F4" s="378" t="s">
        <v>206</v>
      </c>
      <c r="G4" s="378" t="s">
        <v>204</v>
      </c>
      <c r="H4" s="379" t="s">
        <v>205</v>
      </c>
    </row>
    <row r="5" spans="1:8" ht="15.75" thickBot="1">
      <c r="A5" s="389" t="s">
        <v>79</v>
      </c>
      <c r="B5" s="390">
        <v>1</v>
      </c>
      <c r="C5" s="391">
        <v>2</v>
      </c>
      <c r="D5" s="391">
        <v>3</v>
      </c>
      <c r="E5" s="390">
        <v>4</v>
      </c>
      <c r="F5" s="390">
        <v>5</v>
      </c>
      <c r="G5" s="390">
        <v>6</v>
      </c>
      <c r="H5" s="392">
        <v>7</v>
      </c>
    </row>
    <row r="6" spans="1:10" ht="15.75">
      <c r="A6" s="50" t="s">
        <v>276</v>
      </c>
      <c r="B6" s="25">
        <v>768596</v>
      </c>
      <c r="C6" s="25">
        <v>800876</v>
      </c>
      <c r="D6" s="25">
        <v>800876</v>
      </c>
      <c r="E6" s="26">
        <v>813451</v>
      </c>
      <c r="F6" s="25">
        <v>12575</v>
      </c>
      <c r="G6" s="31">
        <v>101.57015567953091</v>
      </c>
      <c r="H6" s="52">
        <v>101.57015567953091</v>
      </c>
      <c r="J6" s="28"/>
    </row>
    <row r="7" spans="1:10" ht="15">
      <c r="A7" s="51" t="s">
        <v>11</v>
      </c>
      <c r="B7" s="29"/>
      <c r="C7" s="29"/>
      <c r="D7" s="29"/>
      <c r="E7" s="30"/>
      <c r="F7" s="29">
        <v>0</v>
      </c>
      <c r="G7" s="32"/>
      <c r="H7" s="53"/>
      <c r="J7" s="28"/>
    </row>
    <row r="8" spans="1:10" ht="15">
      <c r="A8" s="51" t="s">
        <v>277</v>
      </c>
      <c r="B8" s="29">
        <v>663993</v>
      </c>
      <c r="C8" s="29">
        <v>695867</v>
      </c>
      <c r="D8" s="29">
        <v>695867</v>
      </c>
      <c r="E8" s="30">
        <v>709027</v>
      </c>
      <c r="F8" s="29">
        <v>13160</v>
      </c>
      <c r="G8" s="32">
        <v>101.89116598430448</v>
      </c>
      <c r="H8" s="53">
        <v>101.89116598430448</v>
      </c>
      <c r="J8" s="28"/>
    </row>
    <row r="9" spans="1:10" ht="15">
      <c r="A9" s="51" t="s">
        <v>278</v>
      </c>
      <c r="B9" s="29">
        <v>47359</v>
      </c>
      <c r="C9" s="29">
        <v>43670</v>
      </c>
      <c r="D9" s="29">
        <v>43670</v>
      </c>
      <c r="E9" s="30">
        <v>45097</v>
      </c>
      <c r="F9" s="29">
        <v>1427</v>
      </c>
      <c r="G9" s="32">
        <v>103.26768948935197</v>
      </c>
      <c r="H9" s="53">
        <v>103.26768948935197</v>
      </c>
      <c r="J9" s="28"/>
    </row>
    <row r="10" spans="1:10" ht="15">
      <c r="A10" s="51" t="s">
        <v>279</v>
      </c>
      <c r="B10" s="29">
        <v>2618</v>
      </c>
      <c r="C10" s="29">
        <v>2903</v>
      </c>
      <c r="D10" s="29">
        <v>2903</v>
      </c>
      <c r="E10" s="30">
        <v>2255</v>
      </c>
      <c r="F10" s="29">
        <v>-648</v>
      </c>
      <c r="G10" s="32">
        <v>77.67826386496728</v>
      </c>
      <c r="H10" s="53">
        <v>77.67826386496728</v>
      </c>
      <c r="J10" s="28"/>
    </row>
    <row r="11" spans="1:10" ht="15">
      <c r="A11" s="51" t="s">
        <v>280</v>
      </c>
      <c r="B11" s="29">
        <v>54399</v>
      </c>
      <c r="C11" s="29">
        <v>58233</v>
      </c>
      <c r="D11" s="29">
        <v>58233</v>
      </c>
      <c r="E11" s="30">
        <v>56797</v>
      </c>
      <c r="F11" s="29">
        <v>-1436</v>
      </c>
      <c r="G11" s="32">
        <v>97.53404427043085</v>
      </c>
      <c r="H11" s="53">
        <v>97.53404427043085</v>
      </c>
      <c r="J11" s="28"/>
    </row>
    <row r="12" spans="1:10" ht="15">
      <c r="A12" s="51" t="s">
        <v>281</v>
      </c>
      <c r="B12" s="29">
        <v>227</v>
      </c>
      <c r="C12" s="29">
        <v>203</v>
      </c>
      <c r="D12" s="29">
        <v>203</v>
      </c>
      <c r="E12" s="30">
        <v>275</v>
      </c>
      <c r="F12" s="29">
        <v>72</v>
      </c>
      <c r="G12" s="32">
        <v>135.4679802955665</v>
      </c>
      <c r="H12" s="53">
        <v>135.4679802955665</v>
      </c>
      <c r="J12" s="28"/>
    </row>
    <row r="13" spans="1:10" ht="15.75">
      <c r="A13" s="60" t="s">
        <v>282</v>
      </c>
      <c r="B13" s="42">
        <v>800202</v>
      </c>
      <c r="C13" s="42">
        <v>836442</v>
      </c>
      <c r="D13" s="42">
        <v>836442</v>
      </c>
      <c r="E13" s="44">
        <v>839951</v>
      </c>
      <c r="F13" s="42">
        <v>3509</v>
      </c>
      <c r="G13" s="27">
        <v>100.41951504109072</v>
      </c>
      <c r="H13" s="61">
        <v>100.41951504109072</v>
      </c>
      <c r="J13" s="28"/>
    </row>
    <row r="14" spans="1:10" ht="15">
      <c r="A14" s="51" t="s">
        <v>11</v>
      </c>
      <c r="B14" s="29"/>
      <c r="C14" s="29"/>
      <c r="D14" s="29"/>
      <c r="E14" s="30"/>
      <c r="F14" s="29">
        <v>0</v>
      </c>
      <c r="G14" s="32"/>
      <c r="H14" s="53"/>
      <c r="J14" s="28"/>
    </row>
    <row r="15" spans="1:10" ht="15">
      <c r="A15" s="51" t="s">
        <v>283</v>
      </c>
      <c r="B15" s="29">
        <v>710227</v>
      </c>
      <c r="C15" s="29">
        <v>738728</v>
      </c>
      <c r="D15" s="29">
        <v>738728</v>
      </c>
      <c r="E15" s="30">
        <v>752443</v>
      </c>
      <c r="F15" s="29">
        <v>13715</v>
      </c>
      <c r="G15" s="32">
        <v>101.85656967111034</v>
      </c>
      <c r="H15" s="53">
        <v>101.85656967111034</v>
      </c>
      <c r="I15" s="28"/>
      <c r="J15" s="28"/>
    </row>
    <row r="16" spans="1:10" ht="15">
      <c r="A16" s="51" t="s">
        <v>284</v>
      </c>
      <c r="B16" s="29">
        <v>54123</v>
      </c>
      <c r="C16" s="29">
        <v>57942</v>
      </c>
      <c r="D16" s="29">
        <v>57942</v>
      </c>
      <c r="E16" s="30">
        <v>56514</v>
      </c>
      <c r="F16" s="29">
        <v>-1428</v>
      </c>
      <c r="G16" s="32">
        <v>97.53546650098374</v>
      </c>
      <c r="H16" s="53">
        <v>97.53546650098374</v>
      </c>
      <c r="J16" s="28"/>
    </row>
    <row r="17" spans="1:10" ht="15">
      <c r="A17" s="51" t="s">
        <v>285</v>
      </c>
      <c r="B17" s="29">
        <v>227</v>
      </c>
      <c r="C17" s="29">
        <v>203</v>
      </c>
      <c r="D17" s="29">
        <v>203</v>
      </c>
      <c r="E17" s="30">
        <v>275</v>
      </c>
      <c r="F17" s="29">
        <v>72</v>
      </c>
      <c r="G17" s="32">
        <v>135.4679802955665</v>
      </c>
      <c r="H17" s="53">
        <v>135.4679802955665</v>
      </c>
      <c r="J17" s="28"/>
    </row>
    <row r="18" spans="1:10" ht="15">
      <c r="A18" s="51" t="s">
        <v>286</v>
      </c>
      <c r="B18" s="29">
        <v>149</v>
      </c>
      <c r="C18" s="29">
        <v>0</v>
      </c>
      <c r="D18" s="29">
        <v>0</v>
      </c>
      <c r="E18" s="30">
        <v>45</v>
      </c>
      <c r="F18" s="29">
        <v>45</v>
      </c>
      <c r="G18" s="33" t="s">
        <v>207</v>
      </c>
      <c r="H18" s="54" t="s">
        <v>207</v>
      </c>
      <c r="J18" s="28"/>
    </row>
    <row r="19" spans="1:10" ht="15.75" thickBot="1">
      <c r="A19" s="55" t="s">
        <v>287</v>
      </c>
      <c r="B19" s="56">
        <v>35476</v>
      </c>
      <c r="C19" s="56">
        <v>39569</v>
      </c>
      <c r="D19" s="56">
        <v>39569</v>
      </c>
      <c r="E19" s="57">
        <v>30674</v>
      </c>
      <c r="F19" s="56">
        <v>-8895</v>
      </c>
      <c r="G19" s="58">
        <v>77.52028102807753</v>
      </c>
      <c r="H19" s="59">
        <v>77.52028102807753</v>
      </c>
      <c r="J19" s="28"/>
    </row>
    <row r="20" spans="1:7" ht="15.75">
      <c r="A20" s="24"/>
      <c r="C20" s="39"/>
      <c r="D20" s="39"/>
      <c r="E20" s="39"/>
      <c r="F20" s="39"/>
      <c r="G20" s="39"/>
    </row>
    <row r="21" spans="1:9" ht="15">
      <c r="A21" s="575" t="s">
        <v>258</v>
      </c>
      <c r="B21" s="575"/>
      <c r="C21" s="575"/>
      <c r="D21" s="575"/>
      <c r="E21" s="575"/>
      <c r="F21" s="575"/>
      <c r="G21" s="575"/>
      <c r="H21" s="575"/>
      <c r="I21" s="28"/>
    </row>
    <row r="22" spans="1:9" ht="27.75" customHeight="1">
      <c r="A22" s="569" t="s">
        <v>329</v>
      </c>
      <c r="B22" s="569"/>
      <c r="C22" s="569"/>
      <c r="D22" s="569"/>
      <c r="E22" s="569"/>
      <c r="F22" s="569"/>
      <c r="G22" s="569"/>
      <c r="H22" s="569"/>
      <c r="I22" s="28"/>
    </row>
    <row r="23" spans="1:9" ht="15">
      <c r="A23" s="40"/>
      <c r="C23" s="39"/>
      <c r="D23" s="39"/>
      <c r="E23" s="39"/>
      <c r="F23" s="39"/>
      <c r="G23" s="39"/>
      <c r="I23" s="28"/>
    </row>
    <row r="24" spans="2:7" ht="15">
      <c r="B24" s="45"/>
      <c r="C24" s="39"/>
      <c r="D24" s="39"/>
      <c r="E24" s="39"/>
      <c r="F24" s="39"/>
      <c r="G24" s="39"/>
    </row>
    <row r="25" spans="1:7" ht="15">
      <c r="A25" s="45"/>
      <c r="B25" s="45"/>
      <c r="C25" s="39"/>
      <c r="D25" s="39"/>
      <c r="E25" s="39"/>
      <c r="F25" s="39"/>
      <c r="G25" s="39"/>
    </row>
    <row r="26" spans="1:7" ht="15.75">
      <c r="A26" s="45"/>
      <c r="B26" s="39"/>
      <c r="C26" s="41"/>
      <c r="D26" s="41"/>
      <c r="E26" s="46"/>
      <c r="F26" s="46"/>
      <c r="G26" s="46"/>
    </row>
    <row r="27" spans="1:7" ht="15">
      <c r="A27" s="23"/>
      <c r="B27" s="28"/>
      <c r="C27" s="39"/>
      <c r="D27" s="39"/>
      <c r="E27" s="39"/>
      <c r="F27" s="39"/>
      <c r="G27" s="39"/>
    </row>
    <row r="28" spans="2:7" ht="15">
      <c r="B28" s="28"/>
      <c r="C28" s="39"/>
      <c r="D28" s="39"/>
      <c r="E28" s="39"/>
      <c r="F28" s="39"/>
      <c r="G28" s="39"/>
    </row>
    <row r="29" spans="1:7" ht="15">
      <c r="A29" s="23"/>
      <c r="C29" s="39"/>
      <c r="D29" s="39"/>
      <c r="E29" s="47"/>
      <c r="F29" s="47"/>
      <c r="G29" s="47"/>
    </row>
    <row r="30" spans="3:7" ht="15">
      <c r="C30" s="39"/>
      <c r="D30" s="39"/>
      <c r="E30" s="39"/>
      <c r="F30" s="39"/>
      <c r="G30" s="39"/>
    </row>
    <row r="31" spans="3:7" ht="15">
      <c r="C31" s="28"/>
      <c r="D31" s="28"/>
      <c r="E31" s="28"/>
      <c r="F31" s="28"/>
      <c r="G31" s="28"/>
    </row>
    <row r="32" spans="3:7" ht="15">
      <c r="C32" s="28"/>
      <c r="D32" s="28"/>
      <c r="E32" s="48"/>
      <c r="F32" s="48"/>
      <c r="G32" s="48"/>
    </row>
    <row r="33" spans="3:7" ht="15">
      <c r="C33" s="28"/>
      <c r="D33" s="28"/>
      <c r="E33" s="28"/>
      <c r="F33" s="28"/>
      <c r="G33" s="28"/>
    </row>
    <row r="34" spans="3:6" ht="15">
      <c r="C34" s="28"/>
      <c r="D34" s="28"/>
      <c r="E34" s="28"/>
      <c r="F34" s="28"/>
    </row>
    <row r="35" spans="3:6" ht="15">
      <c r="C35" s="28"/>
      <c r="D35" s="28"/>
      <c r="E35" s="28"/>
      <c r="F35" s="28"/>
    </row>
    <row r="36" spans="3:7" ht="15">
      <c r="C36" s="28"/>
      <c r="D36" s="28"/>
      <c r="E36" s="48"/>
      <c r="F36" s="48"/>
      <c r="G36" s="28"/>
    </row>
    <row r="37" spans="3:7" ht="15">
      <c r="C37" s="28"/>
      <c r="D37" s="28"/>
      <c r="E37" s="28"/>
      <c r="F37" s="28"/>
      <c r="G37" s="28"/>
    </row>
    <row r="38" spans="3:7" ht="15">
      <c r="C38" s="28"/>
      <c r="D38" s="28"/>
      <c r="E38" s="28"/>
      <c r="F38" s="28"/>
      <c r="G38" s="28"/>
    </row>
    <row r="39" spans="3:4" ht="15">
      <c r="C39" s="20"/>
      <c r="D39" s="20"/>
    </row>
    <row r="40" spans="3:7" ht="15">
      <c r="C40" s="28"/>
      <c r="D40" s="28"/>
      <c r="E40" s="28"/>
      <c r="F40" s="28"/>
      <c r="G40" s="28"/>
    </row>
    <row r="41" spans="3:4" ht="15">
      <c r="C41" s="28"/>
      <c r="D41" s="28"/>
    </row>
    <row r="42" spans="3:4" ht="15">
      <c r="C42" s="20"/>
      <c r="D42" s="20"/>
    </row>
    <row r="43" spans="3:7" ht="15">
      <c r="C43" s="20"/>
      <c r="D43" s="20"/>
      <c r="E43" s="28"/>
      <c r="F43" s="28"/>
      <c r="G43" s="28"/>
    </row>
    <row r="45" spans="3:6" ht="15">
      <c r="C45" s="49"/>
      <c r="D45" s="49"/>
      <c r="E45" s="28"/>
      <c r="F45" s="28"/>
    </row>
    <row r="46" spans="5:7" ht="15">
      <c r="E46" s="28"/>
      <c r="F46" s="28"/>
      <c r="G46" s="28"/>
    </row>
    <row r="47" spans="5:7" ht="15">
      <c r="E47" s="28"/>
      <c r="F47" s="28"/>
      <c r="G47" s="28"/>
    </row>
    <row r="50" spans="3:4" ht="15">
      <c r="C50" s="49"/>
      <c r="D50" s="49"/>
    </row>
    <row r="51" spans="3:7" ht="15">
      <c r="C51" s="49"/>
      <c r="D51" s="49"/>
      <c r="E51" s="28"/>
      <c r="F51" s="28"/>
      <c r="G51" s="28"/>
    </row>
    <row r="52" spans="3:4" ht="15">
      <c r="C52" s="49"/>
      <c r="D52" s="49"/>
    </row>
    <row r="54" spans="5:7" ht="15">
      <c r="E54" s="21"/>
      <c r="F54" s="21"/>
      <c r="G54" s="21"/>
    </row>
    <row r="55" spans="5:7" ht="15">
      <c r="E55" s="21"/>
      <c r="F55" s="21"/>
      <c r="G55" s="21"/>
    </row>
    <row r="56" spans="5:7" ht="15">
      <c r="E56" s="21"/>
      <c r="F56" s="21"/>
      <c r="G56" s="21"/>
    </row>
    <row r="62" spans="5:7" ht="15">
      <c r="E62" s="28"/>
      <c r="F62" s="28"/>
      <c r="G62" s="28"/>
    </row>
    <row r="65" spans="3:4" ht="15">
      <c r="C65" s="20"/>
      <c r="D65" s="20"/>
    </row>
    <row r="66" spans="3:7" ht="15">
      <c r="C66" s="20"/>
      <c r="D66" s="20"/>
      <c r="E66" s="28"/>
      <c r="F66" s="28"/>
      <c r="G66" s="28"/>
    </row>
  </sheetData>
  <sheetProtection/>
  <mergeCells count="3">
    <mergeCell ref="A21:H21"/>
    <mergeCell ref="A22:H22"/>
    <mergeCell ref="A2:H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view="pageBreakPreview" zoomScale="60" zoomScalePageLayoutView="0" workbookViewId="0" topLeftCell="A1">
      <selection activeCell="B18" sqref="B18"/>
    </sheetView>
  </sheetViews>
  <sheetFormatPr defaultColWidth="9.140625" defaultRowHeight="12.75"/>
  <cols>
    <col min="1" max="1" width="24.7109375" style="0" customWidth="1"/>
    <col min="2" max="2" width="18.421875" style="0" bestFit="1" customWidth="1"/>
    <col min="3" max="3" width="19.8515625" style="0" bestFit="1" customWidth="1"/>
    <col min="4" max="4" width="19.140625" style="0" bestFit="1" customWidth="1"/>
    <col min="5" max="6" width="16.8515625" style="0" bestFit="1" customWidth="1"/>
    <col min="7" max="7" width="13.8515625" style="0" customWidth="1"/>
    <col min="8" max="8" width="15.28125" style="0" bestFit="1" customWidth="1"/>
    <col min="9" max="9" width="18.57421875" style="0" customWidth="1"/>
    <col min="10" max="10" width="19.8515625" style="0" bestFit="1" customWidth="1"/>
  </cols>
  <sheetData>
    <row r="1" spans="1:10" ht="15">
      <c r="A1" s="148"/>
      <c r="B1" s="148"/>
      <c r="C1" s="148"/>
      <c r="D1" s="148"/>
      <c r="E1" s="148"/>
      <c r="F1" s="148"/>
      <c r="G1" s="148"/>
      <c r="H1" s="148"/>
      <c r="I1" s="148"/>
      <c r="J1" s="67" t="s">
        <v>299</v>
      </c>
    </row>
    <row r="2" spans="1:10" ht="15" customHeight="1">
      <c r="A2" s="488" t="s">
        <v>298</v>
      </c>
      <c r="B2" s="488"/>
      <c r="C2" s="488"/>
      <c r="D2" s="488"/>
      <c r="E2" s="488"/>
      <c r="F2" s="488"/>
      <c r="G2" s="488"/>
      <c r="H2" s="488"/>
      <c r="I2" s="488"/>
      <c r="J2" s="488"/>
    </row>
    <row r="3" spans="1:10" ht="15.75" customHeight="1">
      <c r="A3" s="489" t="s">
        <v>297</v>
      </c>
      <c r="B3" s="489"/>
      <c r="C3" s="489"/>
      <c r="D3" s="489"/>
      <c r="E3" s="489"/>
      <c r="F3" s="489"/>
      <c r="G3" s="489"/>
      <c r="H3" s="489"/>
      <c r="I3" s="489"/>
      <c r="J3" s="489"/>
    </row>
    <row r="4" spans="1:10" ht="15.75" thickBot="1">
      <c r="A4" s="153"/>
      <c r="B4" s="148"/>
      <c r="C4" s="148"/>
      <c r="D4" s="148"/>
      <c r="E4" s="148"/>
      <c r="F4" s="148"/>
      <c r="G4" s="148"/>
      <c r="H4" s="148"/>
      <c r="I4" s="148"/>
      <c r="J4" s="65" t="s">
        <v>144</v>
      </c>
    </row>
    <row r="5" spans="1:10" ht="63.75" thickBot="1">
      <c r="A5" s="143"/>
      <c r="B5" s="406" t="s">
        <v>28</v>
      </c>
      <c r="C5" s="407" t="s">
        <v>29</v>
      </c>
      <c r="D5" s="407" t="s">
        <v>30</v>
      </c>
      <c r="E5" s="407" t="s">
        <v>31</v>
      </c>
      <c r="F5" s="407" t="s">
        <v>32</v>
      </c>
      <c r="G5" s="407" t="s">
        <v>33</v>
      </c>
      <c r="H5" s="407" t="s">
        <v>34</v>
      </c>
      <c r="I5" s="407" t="s">
        <v>35</v>
      </c>
      <c r="J5" s="408" t="s">
        <v>338</v>
      </c>
    </row>
    <row r="6" spans="1:10" ht="60.75">
      <c r="A6" s="144" t="s">
        <v>344</v>
      </c>
      <c r="B6" s="140">
        <v>46131534.21</v>
      </c>
      <c r="C6" s="137">
        <v>101130512.83</v>
      </c>
      <c r="D6" s="137">
        <v>48533662.31</v>
      </c>
      <c r="E6" s="137">
        <v>2148593.68</v>
      </c>
      <c r="F6" s="137">
        <v>4188664.81</v>
      </c>
      <c r="G6" s="137">
        <v>12589.2</v>
      </c>
      <c r="H6" s="137">
        <v>0</v>
      </c>
      <c r="I6" s="137">
        <v>4924825.59</v>
      </c>
      <c r="J6" s="138">
        <v>207070382.63</v>
      </c>
    </row>
    <row r="7" spans="1:10" ht="15">
      <c r="A7" s="145" t="s">
        <v>36</v>
      </c>
      <c r="B7" s="141">
        <v>0</v>
      </c>
      <c r="C7" s="129">
        <v>4447766.35</v>
      </c>
      <c r="D7" s="129">
        <v>603287.95</v>
      </c>
      <c r="E7" s="129">
        <v>0</v>
      </c>
      <c r="F7" s="129">
        <v>0</v>
      </c>
      <c r="G7" s="129">
        <v>0</v>
      </c>
      <c r="H7" s="129">
        <v>0</v>
      </c>
      <c r="I7" s="129">
        <v>1039342.78</v>
      </c>
      <c r="J7" s="131">
        <v>6090397.08</v>
      </c>
    </row>
    <row r="8" spans="1:10" ht="15">
      <c r="A8" s="145" t="s">
        <v>37</v>
      </c>
      <c r="B8" s="141">
        <v>650570.74</v>
      </c>
      <c r="C8" s="129">
        <v>22137.22</v>
      </c>
      <c r="D8" s="129">
        <v>1461640.69</v>
      </c>
      <c r="E8" s="129">
        <v>179860.08</v>
      </c>
      <c r="F8" s="129">
        <v>0</v>
      </c>
      <c r="G8" s="129">
        <v>0</v>
      </c>
      <c r="H8" s="129">
        <v>0</v>
      </c>
      <c r="I8" s="129">
        <v>5140133.54</v>
      </c>
      <c r="J8" s="131">
        <v>7454342.27</v>
      </c>
    </row>
    <row r="9" spans="1:10" ht="15">
      <c r="A9" s="145" t="s">
        <v>38</v>
      </c>
      <c r="B9" s="141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31">
        <v>0</v>
      </c>
    </row>
    <row r="10" spans="1:10" ht="30">
      <c r="A10" s="145" t="s">
        <v>5</v>
      </c>
      <c r="B10" s="141">
        <v>45480963.47</v>
      </c>
      <c r="C10" s="129">
        <v>105556141.96</v>
      </c>
      <c r="D10" s="129">
        <v>47675309.57</v>
      </c>
      <c r="E10" s="129">
        <v>1968733.6</v>
      </c>
      <c r="F10" s="129">
        <v>4188664.81</v>
      </c>
      <c r="G10" s="129">
        <v>12589.2</v>
      </c>
      <c r="H10" s="129">
        <v>0</v>
      </c>
      <c r="I10" s="129">
        <v>824034.83</v>
      </c>
      <c r="J10" s="131">
        <v>205706437.44</v>
      </c>
    </row>
    <row r="11" spans="1:10" ht="45.75">
      <c r="A11" s="146" t="s">
        <v>300</v>
      </c>
      <c r="B11" s="141">
        <v>38508794.31</v>
      </c>
      <c r="C11" s="129">
        <v>23126921.67</v>
      </c>
      <c r="D11" s="129">
        <v>39099134.06</v>
      </c>
      <c r="E11" s="129">
        <v>1837763.28</v>
      </c>
      <c r="F11" s="129">
        <v>0</v>
      </c>
      <c r="G11" s="129">
        <v>0</v>
      </c>
      <c r="H11" s="129">
        <v>0</v>
      </c>
      <c r="I11" s="129">
        <v>0</v>
      </c>
      <c r="J11" s="131">
        <v>102572613.32</v>
      </c>
    </row>
    <row r="12" spans="1:10" ht="15">
      <c r="A12" s="145" t="s">
        <v>39</v>
      </c>
      <c r="B12" s="141">
        <v>4057228.48</v>
      </c>
      <c r="C12" s="129">
        <v>2840941.87</v>
      </c>
      <c r="D12" s="129">
        <v>4298546.77</v>
      </c>
      <c r="E12" s="129">
        <v>260714.64</v>
      </c>
      <c r="F12" s="129">
        <v>0</v>
      </c>
      <c r="G12" s="129">
        <v>0</v>
      </c>
      <c r="H12" s="129">
        <v>0</v>
      </c>
      <c r="I12" s="129">
        <v>0</v>
      </c>
      <c r="J12" s="131">
        <v>11457431.76</v>
      </c>
    </row>
    <row r="13" spans="1:10" ht="15">
      <c r="A13" s="145" t="s">
        <v>40</v>
      </c>
      <c r="B13" s="141">
        <v>650006.41</v>
      </c>
      <c r="C13" s="129">
        <v>80850.8</v>
      </c>
      <c r="D13" s="129">
        <v>1673404.24</v>
      </c>
      <c r="E13" s="129">
        <v>254186.63</v>
      </c>
      <c r="F13" s="129">
        <v>0</v>
      </c>
      <c r="G13" s="129">
        <v>0</v>
      </c>
      <c r="H13" s="129">
        <v>0</v>
      </c>
      <c r="I13" s="129">
        <v>0</v>
      </c>
      <c r="J13" s="131">
        <v>2658448.08</v>
      </c>
    </row>
    <row r="14" spans="1:10" ht="30">
      <c r="A14" s="145" t="s">
        <v>5</v>
      </c>
      <c r="B14" s="141">
        <v>41916016.38</v>
      </c>
      <c r="C14" s="129">
        <v>25887012.74</v>
      </c>
      <c r="D14" s="129" t="s">
        <v>41</v>
      </c>
      <c r="E14" s="129">
        <v>1844291.29</v>
      </c>
      <c r="F14" s="129">
        <v>0</v>
      </c>
      <c r="G14" s="129">
        <v>0</v>
      </c>
      <c r="H14" s="129">
        <v>0</v>
      </c>
      <c r="I14" s="129">
        <v>0</v>
      </c>
      <c r="J14" s="131">
        <v>111371597</v>
      </c>
    </row>
    <row r="15" spans="1:10" ht="60.75">
      <c r="A15" s="146" t="s">
        <v>301</v>
      </c>
      <c r="B15" s="141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1">
        <v>0</v>
      </c>
    </row>
    <row r="16" spans="1:10" ht="15">
      <c r="A16" s="145" t="s">
        <v>36</v>
      </c>
      <c r="B16" s="141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31">
        <v>0</v>
      </c>
    </row>
    <row r="17" spans="1:10" ht="15">
      <c r="A17" s="145" t="s">
        <v>37</v>
      </c>
      <c r="B17" s="141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31">
        <v>0</v>
      </c>
    </row>
    <row r="18" spans="1:10" ht="30">
      <c r="A18" s="145" t="s">
        <v>5</v>
      </c>
      <c r="B18" s="141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1">
        <v>0</v>
      </c>
    </row>
    <row r="19" spans="1:10" ht="15.75">
      <c r="A19" s="146" t="s">
        <v>42</v>
      </c>
      <c r="B19" s="485"/>
      <c r="C19" s="486"/>
      <c r="D19" s="486"/>
      <c r="E19" s="486"/>
      <c r="F19" s="486"/>
      <c r="G19" s="486"/>
      <c r="H19" s="486"/>
      <c r="I19" s="486"/>
      <c r="J19" s="487"/>
    </row>
    <row r="20" spans="1:10" ht="45">
      <c r="A20" s="145" t="s">
        <v>43</v>
      </c>
      <c r="B20" s="141">
        <v>7622739.9</v>
      </c>
      <c r="C20" s="129">
        <v>78003591.16</v>
      </c>
      <c r="D20" s="129">
        <v>9434528.25</v>
      </c>
      <c r="E20" s="129">
        <v>310830.4</v>
      </c>
      <c r="F20" s="129">
        <v>4188664.81</v>
      </c>
      <c r="G20" s="129">
        <v>12589.2</v>
      </c>
      <c r="H20" s="129">
        <v>0</v>
      </c>
      <c r="I20" s="129">
        <v>4924825.59</v>
      </c>
      <c r="J20" s="131">
        <v>104497769.31</v>
      </c>
    </row>
    <row r="21" spans="1:10" ht="30.75" thickBot="1">
      <c r="A21" s="147" t="s">
        <v>5</v>
      </c>
      <c r="B21" s="142">
        <v>3564947.09</v>
      </c>
      <c r="C21" s="134">
        <v>79669129.22</v>
      </c>
      <c r="D21" s="134">
        <v>5951032.98</v>
      </c>
      <c r="E21" s="134">
        <v>124442.31</v>
      </c>
      <c r="F21" s="134">
        <v>4188664.81</v>
      </c>
      <c r="G21" s="134">
        <v>12589.2</v>
      </c>
      <c r="H21" s="134">
        <v>0</v>
      </c>
      <c r="I21" s="134">
        <v>824034.83</v>
      </c>
      <c r="J21" s="135">
        <v>94334840.44</v>
      </c>
    </row>
    <row r="25" ht="12.75">
      <c r="B25" s="70"/>
    </row>
  </sheetData>
  <sheetProtection/>
  <mergeCells count="3">
    <mergeCell ref="B19:J19"/>
    <mergeCell ref="A2:J2"/>
    <mergeCell ref="A3:J3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showGridLines="0" view="pageBreakPreview" zoomScale="60" zoomScalePageLayoutView="0" workbookViewId="0" topLeftCell="A1">
      <selection activeCell="A18" sqref="A18:C18"/>
    </sheetView>
  </sheetViews>
  <sheetFormatPr defaultColWidth="18.421875" defaultRowHeight="12.75"/>
  <cols>
    <col min="1" max="1" width="46.421875" style="0" customWidth="1"/>
    <col min="2" max="2" width="26.28125" style="0" customWidth="1"/>
    <col min="3" max="3" width="26.57421875" style="0" customWidth="1"/>
  </cols>
  <sheetData>
    <row r="1" spans="1:3" ht="15">
      <c r="A1" s="154"/>
      <c r="B1" s="154"/>
      <c r="C1" s="67" t="s">
        <v>302</v>
      </c>
    </row>
    <row r="2" spans="1:3" ht="15">
      <c r="A2" s="154"/>
      <c r="B2" s="154"/>
      <c r="C2" s="154"/>
    </row>
    <row r="3" spans="1:3" s="1" customFormat="1" ht="34.5" customHeight="1">
      <c r="A3" s="500" t="s">
        <v>303</v>
      </c>
      <c r="B3" s="500"/>
      <c r="C3" s="500"/>
    </row>
    <row r="4" spans="1:3" ht="15">
      <c r="A4" s="501" t="s">
        <v>304</v>
      </c>
      <c r="B4" s="501"/>
      <c r="C4" s="501"/>
    </row>
    <row r="5" spans="1:3" ht="15.75">
      <c r="A5" s="156"/>
      <c r="B5" s="156"/>
      <c r="C5" s="156"/>
    </row>
    <row r="6" spans="1:3" ht="15.75" thickBot="1">
      <c r="A6" s="155"/>
      <c r="B6" s="154"/>
      <c r="C6" s="157" t="s">
        <v>144</v>
      </c>
    </row>
    <row r="7" spans="1:3" s="2" customFormat="1" ht="33.75" customHeight="1">
      <c r="A7" s="490" t="s">
        <v>44</v>
      </c>
      <c r="B7" s="493" t="s">
        <v>45</v>
      </c>
      <c r="C7" s="494"/>
    </row>
    <row r="8" spans="1:3" s="2" customFormat="1" ht="15.75">
      <c r="A8" s="491"/>
      <c r="B8" s="495" t="s">
        <v>46</v>
      </c>
      <c r="C8" s="496"/>
    </row>
    <row r="9" spans="1:3" s="2" customFormat="1" ht="48" thickBot="1">
      <c r="A9" s="492"/>
      <c r="B9" s="397" t="s">
        <v>47</v>
      </c>
      <c r="C9" s="232" t="s">
        <v>48</v>
      </c>
    </row>
    <row r="10" spans="1:3" s="2" customFormat="1" ht="16.5" customHeight="1">
      <c r="A10" s="163" t="s">
        <v>49</v>
      </c>
      <c r="B10" s="140">
        <v>416060332.05</v>
      </c>
      <c r="C10" s="138">
        <v>537143433.07</v>
      </c>
    </row>
    <row r="11" spans="1:3" s="2" customFormat="1" ht="16.5" customHeight="1">
      <c r="A11" s="145" t="s">
        <v>50</v>
      </c>
      <c r="B11" s="141">
        <v>133374490.98</v>
      </c>
      <c r="C11" s="131">
        <v>259442618.62</v>
      </c>
    </row>
    <row r="12" spans="1:3" s="2" customFormat="1" ht="16.5" customHeight="1">
      <c r="A12" s="145" t="s">
        <v>51</v>
      </c>
      <c r="B12" s="141">
        <v>1899032.49</v>
      </c>
      <c r="C12" s="131">
        <v>1858618.83</v>
      </c>
    </row>
    <row r="13" spans="1:3" s="2" customFormat="1" ht="16.5" customHeight="1">
      <c r="A13" s="145" t="s">
        <v>52</v>
      </c>
      <c r="B13" s="141">
        <v>554282.45</v>
      </c>
      <c r="C13" s="131">
        <v>762491.6</v>
      </c>
    </row>
    <row r="14" spans="1:3" s="2" customFormat="1" ht="16.5" customHeight="1">
      <c r="A14" s="145" t="s">
        <v>53</v>
      </c>
      <c r="B14" s="141">
        <v>-6800290.5</v>
      </c>
      <c r="C14" s="131">
        <v>2503673.42</v>
      </c>
    </row>
    <row r="15" spans="1:3" s="2" customFormat="1" ht="16.5" customHeight="1">
      <c r="A15" s="145" t="s">
        <v>54</v>
      </c>
      <c r="B15" s="141">
        <v>15565328.18</v>
      </c>
      <c r="C15" s="131">
        <v>18613006.87</v>
      </c>
    </row>
    <row r="16" spans="1:3" s="2" customFormat="1" ht="16.5" customHeight="1">
      <c r="A16" s="167" t="s">
        <v>55</v>
      </c>
      <c r="B16" s="168">
        <v>3107039.52</v>
      </c>
      <c r="C16" s="169">
        <v>2880665.33</v>
      </c>
    </row>
    <row r="17" spans="1:3" s="2" customFormat="1" ht="16.5" customHeight="1">
      <c r="A17" s="399" t="s">
        <v>56</v>
      </c>
      <c r="B17" s="398">
        <v>563760215.17</v>
      </c>
      <c r="C17" s="400">
        <v>823204507.74</v>
      </c>
    </row>
    <row r="18" spans="1:3" s="2" customFormat="1" ht="16.5" customHeight="1">
      <c r="A18" s="497" t="s">
        <v>57</v>
      </c>
      <c r="B18" s="498"/>
      <c r="C18" s="499"/>
    </row>
    <row r="19" spans="1:3" s="2" customFormat="1" ht="16.5" customHeight="1">
      <c r="A19" s="163" t="s">
        <v>58</v>
      </c>
      <c r="B19" s="140">
        <v>563329492.98</v>
      </c>
      <c r="C19" s="138">
        <v>822783352.05</v>
      </c>
    </row>
    <row r="20" spans="1:3" s="2" customFormat="1" ht="15">
      <c r="A20" s="145" t="s">
        <v>59</v>
      </c>
      <c r="B20" s="141">
        <v>430722.19</v>
      </c>
      <c r="C20" s="131">
        <v>421155.69</v>
      </c>
    </row>
    <row r="21" spans="1:3" s="2" customFormat="1" ht="16.5" customHeight="1">
      <c r="A21" s="145" t="s">
        <v>60</v>
      </c>
      <c r="B21" s="164" t="s">
        <v>61</v>
      </c>
      <c r="C21" s="161" t="s">
        <v>61</v>
      </c>
    </row>
    <row r="22" spans="1:3" s="2" customFormat="1" ht="16.5" customHeight="1" thickBot="1">
      <c r="A22" s="147" t="s">
        <v>62</v>
      </c>
      <c r="B22" s="165" t="s">
        <v>61</v>
      </c>
      <c r="C22" s="162" t="s">
        <v>61</v>
      </c>
    </row>
  </sheetData>
  <sheetProtection/>
  <mergeCells count="6">
    <mergeCell ref="A7:A9"/>
    <mergeCell ref="B7:C7"/>
    <mergeCell ref="B8:C8"/>
    <mergeCell ref="A18:C18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view="pageBreakPreview" zoomScale="60" zoomScalePageLayoutView="0" workbookViewId="0" topLeftCell="A1">
      <selection activeCell="B13" sqref="B12:B13"/>
    </sheetView>
  </sheetViews>
  <sheetFormatPr defaultColWidth="9.140625" defaultRowHeight="12.75"/>
  <cols>
    <col min="1" max="2" width="21.28125" style="0" customWidth="1"/>
    <col min="3" max="3" width="26.00390625" style="0" customWidth="1"/>
    <col min="4" max="10" width="21.28125" style="0" customWidth="1"/>
    <col min="11" max="11" width="16.421875" style="0" bestFit="1" customWidth="1"/>
    <col min="12" max="12" width="15.57421875" style="0" customWidth="1"/>
  </cols>
  <sheetData>
    <row r="1" ht="15">
      <c r="J1" s="157" t="s">
        <v>305</v>
      </c>
    </row>
    <row r="2" spans="1:10" ht="18">
      <c r="A2" s="502" t="s">
        <v>306</v>
      </c>
      <c r="B2" s="502"/>
      <c r="C2" s="502"/>
      <c r="D2" s="502"/>
      <c r="E2" s="502"/>
      <c r="F2" s="502"/>
      <c r="G2" s="502"/>
      <c r="H2" s="502"/>
      <c r="I2" s="502"/>
      <c r="J2" s="502"/>
    </row>
    <row r="3" spans="1:10" ht="15.7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ht="15.75" thickBot="1">
      <c r="J4" s="157" t="s">
        <v>144</v>
      </c>
    </row>
    <row r="5" spans="1:10" ht="18.75" customHeight="1" thickBot="1">
      <c r="A5" s="503" t="s">
        <v>150</v>
      </c>
      <c r="B5" s="506" t="s">
        <v>151</v>
      </c>
      <c r="C5" s="509" t="s">
        <v>152</v>
      </c>
      <c r="D5" s="510"/>
      <c r="E5" s="510"/>
      <c r="F5" s="510"/>
      <c r="G5" s="510"/>
      <c r="H5" s="510"/>
      <c r="I5" s="510"/>
      <c r="J5" s="511"/>
    </row>
    <row r="6" spans="1:10" ht="16.5" thickBot="1">
      <c r="A6" s="504"/>
      <c r="B6" s="507"/>
      <c r="C6" s="512" t="s">
        <v>153</v>
      </c>
      <c r="D6" s="514" t="s">
        <v>154</v>
      </c>
      <c r="E6" s="514"/>
      <c r="F6" s="514"/>
      <c r="G6" s="514"/>
      <c r="H6" s="514"/>
      <c r="I6" s="514"/>
      <c r="J6" s="515"/>
    </row>
    <row r="7" spans="1:10" ht="102" customHeight="1" thickBot="1">
      <c r="A7" s="505"/>
      <c r="B7" s="508"/>
      <c r="C7" s="513"/>
      <c r="D7" s="402" t="s">
        <v>155</v>
      </c>
      <c r="E7" s="403" t="s">
        <v>156</v>
      </c>
      <c r="F7" s="404" t="s">
        <v>157</v>
      </c>
      <c r="G7" s="404" t="s">
        <v>158</v>
      </c>
      <c r="H7" s="404" t="s">
        <v>159</v>
      </c>
      <c r="I7" s="404" t="s">
        <v>160</v>
      </c>
      <c r="J7" s="405" t="s">
        <v>55</v>
      </c>
    </row>
    <row r="8" spans="1:12" ht="15">
      <c r="A8" s="170" t="s">
        <v>161</v>
      </c>
      <c r="B8" s="171">
        <f aca="true" t="shared" si="0" ref="B8:B43">C8+D8+E8+F8+G8+H8+I8+J8</f>
        <v>23120768.88</v>
      </c>
      <c r="C8" s="401">
        <v>978381.98</v>
      </c>
      <c r="D8" s="173">
        <v>17254115.35</v>
      </c>
      <c r="E8" s="173">
        <v>4736520.86</v>
      </c>
      <c r="F8" s="173">
        <v>28875.95</v>
      </c>
      <c r="G8" s="173">
        <v>15874.07</v>
      </c>
      <c r="H8" s="173">
        <v>-163988.23</v>
      </c>
      <c r="I8" s="173">
        <v>267292.5</v>
      </c>
      <c r="J8" s="174">
        <v>3696.4</v>
      </c>
      <c r="K8" s="17"/>
      <c r="L8" s="17"/>
    </row>
    <row r="9" spans="1:12" ht="15">
      <c r="A9" s="175" t="s">
        <v>162</v>
      </c>
      <c r="B9" s="171">
        <f t="shared" si="0"/>
        <v>8761699.110000001</v>
      </c>
      <c r="C9" s="172">
        <v>269725.84</v>
      </c>
      <c r="D9" s="176">
        <v>6595678.29</v>
      </c>
      <c r="E9" s="176">
        <v>2098096.92</v>
      </c>
      <c r="F9" s="176">
        <v>12646.7</v>
      </c>
      <c r="G9" s="176">
        <v>60.22</v>
      </c>
      <c r="H9" s="176">
        <v>-228738.85</v>
      </c>
      <c r="I9" s="176">
        <v>12807.61</v>
      </c>
      <c r="J9" s="177">
        <v>1422.38</v>
      </c>
      <c r="K9" s="17"/>
      <c r="L9" s="17"/>
    </row>
    <row r="10" spans="1:12" ht="15">
      <c r="A10" s="178" t="s">
        <v>163</v>
      </c>
      <c r="B10" s="171">
        <f t="shared" si="0"/>
        <v>95152896.73</v>
      </c>
      <c r="C10" s="172">
        <v>-3853.129999999772</v>
      </c>
      <c r="D10" s="176">
        <v>71862200.37</v>
      </c>
      <c r="E10" s="176">
        <v>24381734.380000003</v>
      </c>
      <c r="F10" s="176">
        <v>384302.73</v>
      </c>
      <c r="G10" s="176">
        <v>122182.45</v>
      </c>
      <c r="H10" s="176">
        <v>-2590265.95</v>
      </c>
      <c r="I10" s="176">
        <v>993201.61</v>
      </c>
      <c r="J10" s="177">
        <v>3394.27</v>
      </c>
      <c r="K10" s="17"/>
      <c r="L10" s="17"/>
    </row>
    <row r="11" spans="1:12" ht="15">
      <c r="A11" s="175" t="s">
        <v>164</v>
      </c>
      <c r="B11" s="171">
        <f t="shared" si="0"/>
        <v>6942626.93</v>
      </c>
      <c r="C11" s="172">
        <v>880168.89</v>
      </c>
      <c r="D11" s="176">
        <v>5116928.34</v>
      </c>
      <c r="E11" s="176">
        <v>1125737.58</v>
      </c>
      <c r="F11" s="176">
        <v>57189.42</v>
      </c>
      <c r="G11" s="176">
        <v>357.46</v>
      </c>
      <c r="H11" s="176">
        <v>-279766.43</v>
      </c>
      <c r="I11" s="176">
        <v>33478.39</v>
      </c>
      <c r="J11" s="177">
        <v>8533.28</v>
      </c>
      <c r="K11" s="17"/>
      <c r="L11" s="17"/>
    </row>
    <row r="12" spans="1:12" ht="15">
      <c r="A12" s="175" t="s">
        <v>165</v>
      </c>
      <c r="B12" s="171">
        <f t="shared" si="0"/>
        <v>8108559.1000000015</v>
      </c>
      <c r="C12" s="172">
        <v>197185.19</v>
      </c>
      <c r="D12" s="176">
        <v>6600478.3</v>
      </c>
      <c r="E12" s="176">
        <v>1174240.74</v>
      </c>
      <c r="F12" s="176">
        <v>8299.65</v>
      </c>
      <c r="G12" s="176">
        <v>7036.98</v>
      </c>
      <c r="H12" s="176">
        <v>-400351.93</v>
      </c>
      <c r="I12" s="176">
        <v>521417.84</v>
      </c>
      <c r="J12" s="177">
        <v>252.33</v>
      </c>
      <c r="K12" s="17"/>
      <c r="L12" s="17"/>
    </row>
    <row r="13" spans="1:12" ht="15">
      <c r="A13" s="175" t="s">
        <v>166</v>
      </c>
      <c r="B13" s="171">
        <f t="shared" si="0"/>
        <v>13727156.799999999</v>
      </c>
      <c r="C13" s="172">
        <v>714719.62</v>
      </c>
      <c r="D13" s="176">
        <v>9213162.1</v>
      </c>
      <c r="E13" s="176">
        <v>3558961.99</v>
      </c>
      <c r="F13" s="176">
        <v>49233.89</v>
      </c>
      <c r="G13" s="176">
        <v>13315.28</v>
      </c>
      <c r="H13" s="176">
        <v>-165556.59</v>
      </c>
      <c r="I13" s="176">
        <v>343099.97</v>
      </c>
      <c r="J13" s="177">
        <v>220.54</v>
      </c>
      <c r="K13" s="17"/>
      <c r="L13" s="17"/>
    </row>
    <row r="14" spans="1:12" ht="15">
      <c r="A14" s="175" t="s">
        <v>167</v>
      </c>
      <c r="B14" s="171">
        <f t="shared" si="0"/>
        <v>15004196.01</v>
      </c>
      <c r="C14" s="172">
        <v>1164038.41</v>
      </c>
      <c r="D14" s="176">
        <v>10636016.79</v>
      </c>
      <c r="E14" s="176">
        <v>2995883.71</v>
      </c>
      <c r="F14" s="176">
        <v>37777.76</v>
      </c>
      <c r="G14" s="176">
        <v>11100.39</v>
      </c>
      <c r="H14" s="176">
        <v>102951.25</v>
      </c>
      <c r="I14" s="176">
        <v>56185.93</v>
      </c>
      <c r="J14" s="177">
        <v>241.77</v>
      </c>
      <c r="K14" s="17"/>
      <c r="L14" s="17"/>
    </row>
    <row r="15" spans="1:12" ht="15">
      <c r="A15" s="179" t="s">
        <v>168</v>
      </c>
      <c r="B15" s="171">
        <f t="shared" si="0"/>
        <v>7896513.250000001</v>
      </c>
      <c r="C15" s="172">
        <v>85174.78</v>
      </c>
      <c r="D15" s="176">
        <v>3992907.42</v>
      </c>
      <c r="E15" s="176">
        <v>2696952.56</v>
      </c>
      <c r="F15" s="176">
        <v>14164.36</v>
      </c>
      <c r="G15" s="176">
        <v>446.28</v>
      </c>
      <c r="H15" s="176">
        <v>-201636.88</v>
      </c>
      <c r="I15" s="176">
        <v>1303489.02</v>
      </c>
      <c r="J15" s="177">
        <v>5015.71</v>
      </c>
      <c r="K15" s="17"/>
      <c r="L15" s="17"/>
    </row>
    <row r="16" spans="1:12" ht="15">
      <c r="A16" s="175" t="s">
        <v>169</v>
      </c>
      <c r="B16" s="171">
        <f t="shared" si="0"/>
        <v>10858468.67</v>
      </c>
      <c r="C16" s="172">
        <v>884801.76</v>
      </c>
      <c r="D16" s="176">
        <v>7152834.78</v>
      </c>
      <c r="E16" s="176">
        <v>2670840.22</v>
      </c>
      <c r="F16" s="176">
        <v>149240.49</v>
      </c>
      <c r="G16" s="176">
        <v>18484.73</v>
      </c>
      <c r="H16" s="176">
        <v>-31441.73</v>
      </c>
      <c r="I16" s="176">
        <v>12556.12</v>
      </c>
      <c r="J16" s="180">
        <v>1152.3</v>
      </c>
      <c r="K16" s="17"/>
      <c r="L16" s="17"/>
    </row>
    <row r="17" spans="1:12" ht="15">
      <c r="A17" s="175" t="s">
        <v>170</v>
      </c>
      <c r="B17" s="171">
        <f t="shared" si="0"/>
        <v>43426789.54</v>
      </c>
      <c r="C17" s="172">
        <v>2044179.64</v>
      </c>
      <c r="D17" s="176">
        <v>27755690.77</v>
      </c>
      <c r="E17" s="176">
        <v>12632288.41</v>
      </c>
      <c r="F17" s="176">
        <v>95581.72</v>
      </c>
      <c r="G17" s="176">
        <v>42554.66</v>
      </c>
      <c r="H17" s="176">
        <v>-245378.51</v>
      </c>
      <c r="I17" s="176">
        <v>1087467.2</v>
      </c>
      <c r="J17" s="177">
        <v>14405.65</v>
      </c>
      <c r="K17" s="17"/>
      <c r="L17" s="17"/>
    </row>
    <row r="18" spans="1:12" ht="15">
      <c r="A18" s="175" t="s">
        <v>171</v>
      </c>
      <c r="B18" s="171">
        <f t="shared" si="0"/>
        <v>11291317.7</v>
      </c>
      <c r="C18" s="172">
        <v>983114.26</v>
      </c>
      <c r="D18" s="176">
        <v>6719605.859999999</v>
      </c>
      <c r="E18" s="176">
        <v>2951059.76</v>
      </c>
      <c r="F18" s="176">
        <v>41909.17</v>
      </c>
      <c r="G18" s="176">
        <v>2042.84</v>
      </c>
      <c r="H18" s="176">
        <v>-158933.2</v>
      </c>
      <c r="I18" s="176">
        <v>751438.27</v>
      </c>
      <c r="J18" s="177">
        <v>1080.74</v>
      </c>
      <c r="K18" s="17"/>
      <c r="L18" s="17"/>
    </row>
    <row r="19" spans="1:12" ht="15">
      <c r="A19" s="175" t="s">
        <v>172</v>
      </c>
      <c r="B19" s="171">
        <f t="shared" si="0"/>
        <v>12270964.579999998</v>
      </c>
      <c r="C19" s="172">
        <v>955727.21</v>
      </c>
      <c r="D19" s="176">
        <v>8543621.67</v>
      </c>
      <c r="E19" s="176">
        <v>2804232.99</v>
      </c>
      <c r="F19" s="176">
        <v>15304.05</v>
      </c>
      <c r="G19" s="176">
        <v>6462.78</v>
      </c>
      <c r="H19" s="176">
        <v>-296594.32</v>
      </c>
      <c r="I19" s="176">
        <v>242167.25</v>
      </c>
      <c r="J19" s="177">
        <v>42.95</v>
      </c>
      <c r="K19" s="17"/>
      <c r="L19" s="17"/>
    </row>
    <row r="20" spans="1:12" ht="15">
      <c r="A20" s="181" t="s">
        <v>173</v>
      </c>
      <c r="B20" s="171">
        <f t="shared" si="0"/>
        <v>13946902.979999999</v>
      </c>
      <c r="C20" s="172">
        <v>599140.18</v>
      </c>
      <c r="D20" s="176">
        <v>7781457.909999999</v>
      </c>
      <c r="E20" s="176">
        <v>5325890.14</v>
      </c>
      <c r="F20" s="176">
        <v>33145.94</v>
      </c>
      <c r="G20" s="176">
        <v>60977.09</v>
      </c>
      <c r="H20" s="176">
        <v>155176.17</v>
      </c>
      <c r="I20" s="176">
        <v>-21559.52</v>
      </c>
      <c r="J20" s="177">
        <v>12675.07</v>
      </c>
      <c r="K20" s="17"/>
      <c r="L20" s="17"/>
    </row>
    <row r="21" spans="1:12" ht="15">
      <c r="A21" s="175" t="s">
        <v>174</v>
      </c>
      <c r="B21" s="171">
        <f t="shared" si="0"/>
        <v>13668453.319999995</v>
      </c>
      <c r="C21" s="172">
        <v>885872.15</v>
      </c>
      <c r="D21" s="176">
        <v>9986525.269999998</v>
      </c>
      <c r="E21" s="176">
        <v>3048443.27</v>
      </c>
      <c r="F21" s="176">
        <v>29128.24</v>
      </c>
      <c r="G21" s="176">
        <v>1158.37</v>
      </c>
      <c r="H21" s="176">
        <v>-831318.88</v>
      </c>
      <c r="I21" s="176">
        <v>547925.28</v>
      </c>
      <c r="J21" s="177">
        <v>719.62</v>
      </c>
      <c r="K21" s="17"/>
      <c r="L21" s="17"/>
    </row>
    <row r="22" spans="1:12" ht="15">
      <c r="A22" s="175" t="s">
        <v>175</v>
      </c>
      <c r="B22" s="171">
        <f t="shared" si="0"/>
        <v>10883871.05</v>
      </c>
      <c r="C22" s="172">
        <v>171369.41</v>
      </c>
      <c r="D22" s="176">
        <v>6338086.53</v>
      </c>
      <c r="E22" s="176">
        <v>4450893.62</v>
      </c>
      <c r="F22" s="176">
        <v>30235.74</v>
      </c>
      <c r="G22" s="176">
        <v>23259.82</v>
      </c>
      <c r="H22" s="176">
        <v>-173625.1</v>
      </c>
      <c r="I22" s="176">
        <v>40237.92</v>
      </c>
      <c r="J22" s="177">
        <v>3413.11</v>
      </c>
      <c r="K22" s="17"/>
      <c r="L22" s="17"/>
    </row>
    <row r="23" spans="1:12" ht="15">
      <c r="A23" s="175" t="s">
        <v>176</v>
      </c>
      <c r="B23" s="171">
        <f t="shared" si="0"/>
        <v>16772726.480000002</v>
      </c>
      <c r="C23" s="172">
        <v>829876.63</v>
      </c>
      <c r="D23" s="176">
        <v>13070068.760000002</v>
      </c>
      <c r="E23" s="176">
        <v>2038496.18</v>
      </c>
      <c r="F23" s="176">
        <v>85297.07</v>
      </c>
      <c r="G23" s="176">
        <v>2171.47</v>
      </c>
      <c r="H23" s="176">
        <v>221963.11</v>
      </c>
      <c r="I23" s="176">
        <v>513584.84</v>
      </c>
      <c r="J23" s="177">
        <v>11268.42</v>
      </c>
      <c r="K23" s="17"/>
      <c r="L23" s="17"/>
    </row>
    <row r="24" spans="1:12" ht="15">
      <c r="A24" s="182" t="s">
        <v>177</v>
      </c>
      <c r="B24" s="171">
        <f t="shared" si="0"/>
        <v>11787127.379999999</v>
      </c>
      <c r="C24" s="172">
        <v>66849.88</v>
      </c>
      <c r="D24" s="176">
        <v>8617188.39</v>
      </c>
      <c r="E24" s="176">
        <v>2822494.11</v>
      </c>
      <c r="F24" s="176">
        <v>59634.58</v>
      </c>
      <c r="G24" s="176">
        <v>39035.7</v>
      </c>
      <c r="H24" s="176">
        <v>45840.32</v>
      </c>
      <c r="I24" s="176">
        <v>132552.87</v>
      </c>
      <c r="J24" s="177">
        <v>3531.53</v>
      </c>
      <c r="K24" s="17"/>
      <c r="L24" s="17"/>
    </row>
    <row r="25" spans="1:12" ht="15">
      <c r="A25" s="183" t="s">
        <v>178</v>
      </c>
      <c r="B25" s="171">
        <f t="shared" si="0"/>
        <v>18154995.9</v>
      </c>
      <c r="C25" s="172">
        <v>1501710.57</v>
      </c>
      <c r="D25" s="176">
        <v>12828293.159999998</v>
      </c>
      <c r="E25" s="176">
        <v>3757658.6</v>
      </c>
      <c r="F25" s="176">
        <v>16071.43</v>
      </c>
      <c r="G25" s="176">
        <v>19774.1</v>
      </c>
      <c r="H25" s="176">
        <v>-17769.25</v>
      </c>
      <c r="I25" s="176">
        <v>44467.46</v>
      </c>
      <c r="J25" s="177">
        <v>4789.83</v>
      </c>
      <c r="K25" s="17"/>
      <c r="L25" s="17"/>
    </row>
    <row r="26" spans="1:12" ht="15">
      <c r="A26" s="184" t="s">
        <v>179</v>
      </c>
      <c r="B26" s="171">
        <f t="shared" si="0"/>
        <v>20658872.33</v>
      </c>
      <c r="C26" s="172">
        <v>1162417.49</v>
      </c>
      <c r="D26" s="176">
        <v>16119495.049999999</v>
      </c>
      <c r="E26" s="176">
        <v>3264186.79</v>
      </c>
      <c r="F26" s="176">
        <v>76514.68</v>
      </c>
      <c r="G26" s="176">
        <v>5544.41</v>
      </c>
      <c r="H26" s="176">
        <v>-103100.76</v>
      </c>
      <c r="I26" s="176">
        <v>130357.39</v>
      </c>
      <c r="J26" s="177">
        <v>3457.28</v>
      </c>
      <c r="K26" s="17"/>
      <c r="L26" s="17"/>
    </row>
    <row r="27" spans="1:12" ht="15">
      <c r="A27" s="175" t="s">
        <v>180</v>
      </c>
      <c r="B27" s="171">
        <f t="shared" si="0"/>
        <v>16634084.690000001</v>
      </c>
      <c r="C27" s="172">
        <v>447245.15</v>
      </c>
      <c r="D27" s="176">
        <v>12650813.16</v>
      </c>
      <c r="E27" s="176">
        <v>3906859.28</v>
      </c>
      <c r="F27" s="176">
        <v>40234.76</v>
      </c>
      <c r="G27" s="176">
        <v>1130.04</v>
      </c>
      <c r="H27" s="176">
        <v>-783322.84</v>
      </c>
      <c r="I27" s="176">
        <v>371125.14</v>
      </c>
      <c r="J27" s="177">
        <v>0</v>
      </c>
      <c r="K27" s="17"/>
      <c r="L27" s="17"/>
    </row>
    <row r="28" spans="1:12" ht="15">
      <c r="A28" s="179" t="s">
        <v>181</v>
      </c>
      <c r="B28" s="171">
        <f t="shared" si="0"/>
        <v>16856707.19</v>
      </c>
      <c r="C28" s="172">
        <v>2130570.77</v>
      </c>
      <c r="D28" s="176">
        <v>12211224.57</v>
      </c>
      <c r="E28" s="176">
        <v>2244159.16</v>
      </c>
      <c r="F28" s="176">
        <v>15825.23</v>
      </c>
      <c r="G28" s="176">
        <v>7383.04</v>
      </c>
      <c r="H28" s="176">
        <v>-107836.78</v>
      </c>
      <c r="I28" s="176">
        <v>347961.36</v>
      </c>
      <c r="J28" s="177">
        <v>7419.84</v>
      </c>
      <c r="K28" s="17"/>
      <c r="L28" s="17"/>
    </row>
    <row r="29" spans="1:12" ht="15">
      <c r="A29" s="175" t="s">
        <v>182</v>
      </c>
      <c r="B29" s="171">
        <f t="shared" si="0"/>
        <v>7752585.64</v>
      </c>
      <c r="C29" s="172">
        <v>23658.59</v>
      </c>
      <c r="D29" s="176">
        <v>4931744.07</v>
      </c>
      <c r="E29" s="176">
        <v>2673633.21</v>
      </c>
      <c r="F29" s="176">
        <v>17677.51</v>
      </c>
      <c r="G29" s="176">
        <v>7107.58</v>
      </c>
      <c r="H29" s="176">
        <v>37641.31</v>
      </c>
      <c r="I29" s="176">
        <v>60261.23</v>
      </c>
      <c r="J29" s="177">
        <v>862.14</v>
      </c>
      <c r="K29" s="17"/>
      <c r="L29" s="17"/>
    </row>
    <row r="30" spans="1:12" ht="15">
      <c r="A30" s="184" t="s">
        <v>183</v>
      </c>
      <c r="B30" s="171">
        <f t="shared" si="0"/>
        <v>8091877.600000001</v>
      </c>
      <c r="C30" s="172">
        <v>-8688.69</v>
      </c>
      <c r="D30" s="176">
        <v>5941343.23</v>
      </c>
      <c r="E30" s="176">
        <v>1981614.59</v>
      </c>
      <c r="F30" s="176">
        <v>82213.04</v>
      </c>
      <c r="G30" s="176">
        <v>18845.11</v>
      </c>
      <c r="H30" s="176">
        <v>63968.2</v>
      </c>
      <c r="I30" s="176">
        <v>10319.54</v>
      </c>
      <c r="J30" s="177">
        <v>2262.58</v>
      </c>
      <c r="K30" s="17"/>
      <c r="L30" s="17"/>
    </row>
    <row r="31" spans="1:12" ht="15">
      <c r="A31" s="175" t="s">
        <v>184</v>
      </c>
      <c r="B31" s="171">
        <f t="shared" si="0"/>
        <v>12752408.959999997</v>
      </c>
      <c r="C31" s="172">
        <v>789146.89</v>
      </c>
      <c r="D31" s="176">
        <v>9401524.879999999</v>
      </c>
      <c r="E31" s="176">
        <v>2091173.03</v>
      </c>
      <c r="F31" s="176">
        <v>68911.29</v>
      </c>
      <c r="G31" s="176">
        <v>624.42</v>
      </c>
      <c r="H31" s="176">
        <v>93056.7</v>
      </c>
      <c r="I31" s="176">
        <v>305226.32</v>
      </c>
      <c r="J31" s="177">
        <v>2745.43</v>
      </c>
      <c r="K31" s="17"/>
      <c r="L31" s="17"/>
    </row>
    <row r="32" spans="1:12" ht="15">
      <c r="A32" s="175" t="s">
        <v>185</v>
      </c>
      <c r="B32" s="171">
        <f t="shared" si="0"/>
        <v>11472351.35</v>
      </c>
      <c r="C32" s="172">
        <v>354165.98</v>
      </c>
      <c r="D32" s="176">
        <v>8116808.38</v>
      </c>
      <c r="E32" s="176">
        <v>2931725.48</v>
      </c>
      <c r="F32" s="176">
        <v>13015.33</v>
      </c>
      <c r="G32" s="176">
        <v>17585.38</v>
      </c>
      <c r="H32" s="176">
        <v>-94353.8</v>
      </c>
      <c r="I32" s="176">
        <v>130111.45</v>
      </c>
      <c r="J32" s="177">
        <v>3293.15</v>
      </c>
      <c r="K32" s="17"/>
      <c r="L32" s="17"/>
    </row>
    <row r="33" spans="1:12" ht="15">
      <c r="A33" s="175" t="s">
        <v>186</v>
      </c>
      <c r="B33" s="171">
        <f t="shared" si="0"/>
        <v>2180268.36</v>
      </c>
      <c r="C33" s="172">
        <v>-179515.17</v>
      </c>
      <c r="D33" s="176">
        <v>2137364.81</v>
      </c>
      <c r="E33" s="176">
        <v>226913.27</v>
      </c>
      <c r="F33" s="176">
        <v>987.38</v>
      </c>
      <c r="G33" s="176">
        <v>96.23</v>
      </c>
      <c r="H33" s="176">
        <v>-18980.02</v>
      </c>
      <c r="I33" s="176">
        <v>13340.09</v>
      </c>
      <c r="J33" s="177">
        <v>61.77</v>
      </c>
      <c r="K33" s="17"/>
      <c r="L33" s="17"/>
    </row>
    <row r="34" spans="1:12" ht="15">
      <c r="A34" s="175" t="s">
        <v>187</v>
      </c>
      <c r="B34" s="171">
        <f t="shared" si="0"/>
        <v>4395887.510000001</v>
      </c>
      <c r="C34" s="172">
        <v>-319657.21</v>
      </c>
      <c r="D34" s="176">
        <v>3537293.08</v>
      </c>
      <c r="E34" s="176">
        <v>1342428.76</v>
      </c>
      <c r="F34" s="176">
        <v>1494.45</v>
      </c>
      <c r="G34" s="176">
        <v>906.09</v>
      </c>
      <c r="H34" s="176">
        <v>-173518.64</v>
      </c>
      <c r="I34" s="176">
        <v>4234.99</v>
      </c>
      <c r="J34" s="177">
        <v>2705.99</v>
      </c>
      <c r="K34" s="17"/>
      <c r="L34" s="17"/>
    </row>
    <row r="35" spans="1:12" ht="15">
      <c r="A35" s="175" t="s">
        <v>188</v>
      </c>
      <c r="B35" s="171">
        <f t="shared" si="0"/>
        <v>14568895.450000001</v>
      </c>
      <c r="C35" s="172">
        <v>590770.65</v>
      </c>
      <c r="D35" s="176">
        <v>10328040.59</v>
      </c>
      <c r="E35" s="176">
        <v>3690808.16</v>
      </c>
      <c r="F35" s="176">
        <v>15155.31</v>
      </c>
      <c r="G35" s="176">
        <v>1208.19</v>
      </c>
      <c r="H35" s="176">
        <v>-81861.6</v>
      </c>
      <c r="I35" s="176">
        <v>24774.15</v>
      </c>
      <c r="J35" s="177">
        <v>0</v>
      </c>
      <c r="K35" s="17"/>
      <c r="L35" s="17"/>
    </row>
    <row r="36" spans="1:12" ht="15">
      <c r="A36" s="175" t="s">
        <v>189</v>
      </c>
      <c r="B36" s="171">
        <f t="shared" si="0"/>
        <v>6326318.75</v>
      </c>
      <c r="C36" s="172">
        <v>210500.36</v>
      </c>
      <c r="D36" s="176">
        <v>4486623.5</v>
      </c>
      <c r="E36" s="176">
        <v>1644614.31</v>
      </c>
      <c r="F36" s="176">
        <v>16744.79</v>
      </c>
      <c r="G36" s="176">
        <v>10763.8</v>
      </c>
      <c r="H36" s="176">
        <v>-3455.48</v>
      </c>
      <c r="I36" s="176">
        <v>-39564.77</v>
      </c>
      <c r="J36" s="177">
        <v>92.24</v>
      </c>
      <c r="K36" s="17"/>
      <c r="L36" s="17"/>
    </row>
    <row r="37" spans="1:12" ht="15">
      <c r="A37" s="175" t="s">
        <v>190</v>
      </c>
      <c r="B37" s="171">
        <f t="shared" si="0"/>
        <v>20707515.57</v>
      </c>
      <c r="C37" s="172">
        <v>1548090.7</v>
      </c>
      <c r="D37" s="176">
        <v>14730846.290000001</v>
      </c>
      <c r="E37" s="176">
        <v>4287635.93</v>
      </c>
      <c r="F37" s="176">
        <v>68528.34</v>
      </c>
      <c r="G37" s="176">
        <v>20628.82</v>
      </c>
      <c r="H37" s="176">
        <v>26584.52</v>
      </c>
      <c r="I37" s="176">
        <v>22515.93</v>
      </c>
      <c r="J37" s="177">
        <v>2685.04</v>
      </c>
      <c r="K37" s="17"/>
      <c r="L37" s="17"/>
    </row>
    <row r="38" spans="1:12" ht="15">
      <c r="A38" s="184" t="s">
        <v>191</v>
      </c>
      <c r="B38" s="171">
        <f t="shared" si="0"/>
        <v>20467562.74</v>
      </c>
      <c r="C38" s="172">
        <v>-1892647.93</v>
      </c>
      <c r="D38" s="176">
        <v>15711478.99</v>
      </c>
      <c r="E38" s="176">
        <v>6468082.39</v>
      </c>
      <c r="F38" s="176">
        <v>247808.35</v>
      </c>
      <c r="G38" s="176">
        <v>36932.74</v>
      </c>
      <c r="H38" s="176">
        <v>-82402.72</v>
      </c>
      <c r="I38" s="176">
        <v>-31287.16</v>
      </c>
      <c r="J38" s="177">
        <v>9598.08</v>
      </c>
      <c r="K38" s="17"/>
      <c r="L38" s="17"/>
    </row>
    <row r="39" spans="1:12" ht="15">
      <c r="A39" s="185" t="s">
        <v>192</v>
      </c>
      <c r="B39" s="171">
        <f t="shared" si="0"/>
        <v>2301311.06</v>
      </c>
      <c r="C39" s="172">
        <v>217063.08</v>
      </c>
      <c r="D39" s="176">
        <v>1517260.59</v>
      </c>
      <c r="E39" s="176">
        <v>491461.41</v>
      </c>
      <c r="F39" s="176">
        <v>11651.13</v>
      </c>
      <c r="G39" s="176">
        <v>634.1</v>
      </c>
      <c r="H39" s="176">
        <v>27974.43</v>
      </c>
      <c r="I39" s="176">
        <v>35266.32</v>
      </c>
      <c r="J39" s="177">
        <v>0</v>
      </c>
      <c r="K39" s="17"/>
      <c r="L39" s="17"/>
    </row>
    <row r="40" spans="1:12" ht="15">
      <c r="A40" s="175" t="s">
        <v>193</v>
      </c>
      <c r="B40" s="171">
        <f t="shared" si="0"/>
        <v>5346653.629999999</v>
      </c>
      <c r="C40" s="172">
        <v>127164.28</v>
      </c>
      <c r="D40" s="176">
        <v>3684379.75</v>
      </c>
      <c r="E40" s="176">
        <v>1620103.28</v>
      </c>
      <c r="F40" s="176">
        <v>3114.04</v>
      </c>
      <c r="G40" s="176">
        <v>1773.43</v>
      </c>
      <c r="H40" s="176">
        <v>-151316.92</v>
      </c>
      <c r="I40" s="176">
        <v>60765.72</v>
      </c>
      <c r="J40" s="177">
        <v>670.05</v>
      </c>
      <c r="K40" s="17"/>
      <c r="L40" s="17"/>
    </row>
    <row r="41" spans="1:12" ht="15">
      <c r="A41" s="184" t="s">
        <v>194</v>
      </c>
      <c r="B41" s="171">
        <f t="shared" si="0"/>
        <v>14418760.289999997</v>
      </c>
      <c r="C41" s="172">
        <v>843075.46</v>
      </c>
      <c r="D41" s="176">
        <v>9710347.729999999</v>
      </c>
      <c r="E41" s="176">
        <v>3416691.94</v>
      </c>
      <c r="F41" s="176">
        <v>12250.82</v>
      </c>
      <c r="G41" s="176">
        <v>30084.02</v>
      </c>
      <c r="H41" s="176">
        <v>18033.69</v>
      </c>
      <c r="I41" s="176">
        <v>385730.72</v>
      </c>
      <c r="J41" s="177">
        <v>2545.91</v>
      </c>
      <c r="K41" s="17"/>
      <c r="L41" s="17"/>
    </row>
    <row r="42" spans="1:12" ht="15">
      <c r="A42" s="175" t="s">
        <v>195</v>
      </c>
      <c r="B42" s="171">
        <f t="shared" si="0"/>
        <v>9069215.570000002</v>
      </c>
      <c r="C42" s="172">
        <v>544295.72</v>
      </c>
      <c r="D42" s="176">
        <v>4965814.09</v>
      </c>
      <c r="E42" s="176">
        <v>3440702.21</v>
      </c>
      <c r="F42" s="176">
        <v>24776.13</v>
      </c>
      <c r="G42" s="176">
        <v>4307.14</v>
      </c>
      <c r="H42" s="176">
        <v>63261.98</v>
      </c>
      <c r="I42" s="176">
        <v>24711.9</v>
      </c>
      <c r="J42" s="177">
        <v>1346.4</v>
      </c>
      <c r="K42" s="17"/>
      <c r="L42" s="17"/>
    </row>
    <row r="43" spans="1:12" ht="15.75" thickBot="1">
      <c r="A43" s="186" t="s">
        <v>196</v>
      </c>
      <c r="B43" s="171">
        <f t="shared" si="0"/>
        <v>16018289.000000002</v>
      </c>
      <c r="C43" s="172">
        <v>1791832.22</v>
      </c>
      <c r="D43" s="187">
        <v>12086439.42</v>
      </c>
      <c r="E43" s="187">
        <v>2381271.74</v>
      </c>
      <c r="F43" s="187">
        <v>34091.02</v>
      </c>
      <c r="G43" s="187">
        <v>2433.22</v>
      </c>
      <c r="H43" s="187">
        <v>-271226.77</v>
      </c>
      <c r="I43" s="187">
        <v>-6822.27</v>
      </c>
      <c r="J43" s="188">
        <v>270.42</v>
      </c>
      <c r="K43" s="17"/>
      <c r="L43" s="17"/>
    </row>
    <row r="44" spans="1:12" ht="16.5" thickBot="1">
      <c r="A44" s="189" t="s">
        <v>197</v>
      </c>
      <c r="B44" s="190">
        <f aca="true" t="shared" si="1" ref="B44:J44">SUM(B8:B43)</f>
        <v>551795600.1</v>
      </c>
      <c r="C44" s="191">
        <f t="shared" si="1"/>
        <v>21587671.609999996</v>
      </c>
      <c r="D44" s="190">
        <f t="shared" si="1"/>
        <v>392333702.23999995</v>
      </c>
      <c r="E44" s="190">
        <f t="shared" si="1"/>
        <v>133374490.98</v>
      </c>
      <c r="F44" s="190">
        <f t="shared" si="1"/>
        <v>1899032.4900000002</v>
      </c>
      <c r="G44" s="190">
        <f t="shared" si="1"/>
        <v>554282.4499999998</v>
      </c>
      <c r="H44" s="190">
        <f t="shared" si="1"/>
        <v>-6800290.499999998</v>
      </c>
      <c r="I44" s="190">
        <f t="shared" si="1"/>
        <v>8730838.610000003</v>
      </c>
      <c r="J44" s="192">
        <f t="shared" si="1"/>
        <v>115872.22</v>
      </c>
      <c r="K44" s="17"/>
      <c r="L44" s="17"/>
    </row>
    <row r="45" spans="1:12" ht="16.5" thickBot="1">
      <c r="A45" s="193" t="s">
        <v>198</v>
      </c>
      <c r="B45" s="171">
        <f>C45+D45+E45+F45+G45+H45+I45+J45</f>
        <v>11964615.07</v>
      </c>
      <c r="C45" s="194">
        <v>0</v>
      </c>
      <c r="D45" s="195">
        <v>2138958.2</v>
      </c>
      <c r="E45" s="195">
        <v>0</v>
      </c>
      <c r="F45" s="195">
        <v>0</v>
      </c>
      <c r="G45" s="195">
        <v>0</v>
      </c>
      <c r="H45" s="195">
        <v>0</v>
      </c>
      <c r="I45" s="195">
        <v>6834489.57</v>
      </c>
      <c r="J45" s="196">
        <v>2991167.3</v>
      </c>
      <c r="K45" s="17"/>
      <c r="L45" s="17"/>
    </row>
    <row r="46" spans="1:12" ht="16.5" thickBot="1">
      <c r="A46" s="197" t="s">
        <v>199</v>
      </c>
      <c r="B46" s="192">
        <f aca="true" t="shared" si="2" ref="B46:J46">SUM(B44:B45)</f>
        <v>563760215.1700001</v>
      </c>
      <c r="C46" s="198">
        <f t="shared" si="2"/>
        <v>21587671.609999996</v>
      </c>
      <c r="D46" s="192">
        <f t="shared" si="2"/>
        <v>394472660.43999994</v>
      </c>
      <c r="E46" s="192">
        <f t="shared" si="2"/>
        <v>133374490.98</v>
      </c>
      <c r="F46" s="192">
        <f t="shared" si="2"/>
        <v>1899032.4900000002</v>
      </c>
      <c r="G46" s="192">
        <f t="shared" si="2"/>
        <v>554282.4499999998</v>
      </c>
      <c r="H46" s="192">
        <f t="shared" si="2"/>
        <v>-6800290.499999998</v>
      </c>
      <c r="I46" s="192">
        <f t="shared" si="2"/>
        <v>15565328.180000003</v>
      </c>
      <c r="J46" s="192">
        <f t="shared" si="2"/>
        <v>3107039.52</v>
      </c>
      <c r="K46" s="17"/>
      <c r="L46" s="17"/>
    </row>
    <row r="48" ht="12.75">
      <c r="A48" s="18"/>
    </row>
    <row r="50" spans="2:3" ht="12.75">
      <c r="B50" s="17"/>
      <c r="C50" s="17"/>
    </row>
  </sheetData>
  <sheetProtection/>
  <mergeCells count="6">
    <mergeCell ref="A2:J2"/>
    <mergeCell ref="A5:A7"/>
    <mergeCell ref="B5:B7"/>
    <mergeCell ref="C5:J5"/>
    <mergeCell ref="C6:C7"/>
    <mergeCell ref="D6:J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3" r:id="rId1"/>
  <ignoredErrors>
    <ignoredError sqref="B4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Q1:Q1"/>
  <sheetViews>
    <sheetView view="pageBreakPreview" zoomScale="60" zoomScalePageLayoutView="0" workbookViewId="0" topLeftCell="A1">
      <selection activeCell="P67" sqref="P67"/>
    </sheetView>
  </sheetViews>
  <sheetFormatPr defaultColWidth="9.140625" defaultRowHeight="12.75"/>
  <sheetData>
    <row r="1" ht="12.75">
      <c r="Q1" t="s">
        <v>346</v>
      </c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view="pageBreakPreview" zoomScale="70" zoomScaleNormal="90" zoomScaleSheetLayoutView="70" zoomScalePageLayoutView="0" workbookViewId="0" topLeftCell="A2">
      <selection activeCell="D15" sqref="D14:D15"/>
    </sheetView>
  </sheetViews>
  <sheetFormatPr defaultColWidth="10.28125" defaultRowHeight="12.75"/>
  <cols>
    <col min="1" max="1" width="49.7109375" style="1" customWidth="1"/>
    <col min="2" max="2" width="5.28125" style="127" customWidth="1"/>
    <col min="3" max="8" width="22.00390625" style="0" customWidth="1"/>
  </cols>
  <sheetData>
    <row r="1" spans="7:8" ht="15">
      <c r="G1" s="531" t="s">
        <v>307</v>
      </c>
      <c r="H1" s="531"/>
    </row>
    <row r="2" spans="1:8" ht="18">
      <c r="A2" s="502" t="s">
        <v>309</v>
      </c>
      <c r="B2" s="502"/>
      <c r="C2" s="502"/>
      <c r="D2" s="502"/>
      <c r="E2" s="502"/>
      <c r="F2" s="502"/>
      <c r="G2" s="502"/>
      <c r="H2" s="502"/>
    </row>
    <row r="3" spans="1:8" ht="15" customHeight="1">
      <c r="A3" s="516" t="s">
        <v>308</v>
      </c>
      <c r="B3" s="516"/>
      <c r="C3" s="516"/>
      <c r="D3" s="516"/>
      <c r="E3" s="516"/>
      <c r="F3" s="516"/>
      <c r="G3" s="516"/>
      <c r="H3" s="516"/>
    </row>
    <row r="4" spans="1:8" ht="15" customHeight="1">
      <c r="A4" s="126"/>
      <c r="B4" s="128"/>
      <c r="C4" s="126"/>
      <c r="D4" s="126"/>
      <c r="E4" s="126"/>
      <c r="F4" s="126"/>
      <c r="G4" s="126"/>
      <c r="H4" s="126"/>
    </row>
    <row r="5" spans="1:8" ht="17.25" thickBot="1">
      <c r="A5" s="3"/>
      <c r="H5" s="157" t="s">
        <v>144</v>
      </c>
    </row>
    <row r="6" spans="1:8" s="2" customFormat="1" ht="15.75">
      <c r="A6" s="529" t="s">
        <v>0</v>
      </c>
      <c r="B6" s="524" t="s">
        <v>1</v>
      </c>
      <c r="C6" s="524" t="s">
        <v>2</v>
      </c>
      <c r="D6" s="524" t="s">
        <v>3</v>
      </c>
      <c r="E6" s="524" t="s">
        <v>4</v>
      </c>
      <c r="F6" s="524" t="s">
        <v>5</v>
      </c>
      <c r="G6" s="524" t="s">
        <v>6</v>
      </c>
      <c r="H6" s="525"/>
    </row>
    <row r="7" spans="1:8" s="2" customFormat="1" ht="32.25" thickBot="1">
      <c r="A7" s="530"/>
      <c r="B7" s="528"/>
      <c r="C7" s="528"/>
      <c r="D7" s="528"/>
      <c r="E7" s="528"/>
      <c r="F7" s="528"/>
      <c r="G7" s="409" t="s">
        <v>7</v>
      </c>
      <c r="H7" s="410" t="s">
        <v>8</v>
      </c>
    </row>
    <row r="8" spans="1:8" ht="15.75">
      <c r="A8" s="130" t="s">
        <v>9</v>
      </c>
      <c r="B8" s="200">
        <v>1</v>
      </c>
      <c r="C8" s="201">
        <v>138022.03</v>
      </c>
      <c r="D8" s="201">
        <v>2551931905.76</v>
      </c>
      <c r="E8" s="201">
        <v>2552001602.69</v>
      </c>
      <c r="F8" s="201">
        <v>68325.1</v>
      </c>
      <c r="G8" s="201">
        <v>0</v>
      </c>
      <c r="H8" s="202">
        <v>68325.1</v>
      </c>
    </row>
    <row r="9" spans="1:8" ht="30">
      <c r="A9" s="203" t="s">
        <v>10</v>
      </c>
      <c r="B9" s="204"/>
      <c r="C9" s="205"/>
      <c r="D9" s="205"/>
      <c r="E9" s="205"/>
      <c r="F9" s="205"/>
      <c r="G9" s="205"/>
      <c r="H9" s="206"/>
    </row>
    <row r="10" spans="1:8" ht="15">
      <c r="A10" s="207" t="s">
        <v>11</v>
      </c>
      <c r="B10" s="517">
        <v>2</v>
      </c>
      <c r="C10" s="519">
        <v>138022.03</v>
      </c>
      <c r="D10" s="519">
        <v>2551931905.76</v>
      </c>
      <c r="E10" s="519">
        <v>2552001602.69</v>
      </c>
      <c r="F10" s="519">
        <v>68325.1</v>
      </c>
      <c r="G10" s="519">
        <v>0</v>
      </c>
      <c r="H10" s="522">
        <v>68325.1</v>
      </c>
    </row>
    <row r="11" spans="1:8" ht="15.75" thickBot="1">
      <c r="A11" s="166" t="s">
        <v>12</v>
      </c>
      <c r="B11" s="518"/>
      <c r="C11" s="520"/>
      <c r="D11" s="521"/>
      <c r="E11" s="521"/>
      <c r="F11" s="521"/>
      <c r="G11" s="521"/>
      <c r="H11" s="523"/>
    </row>
    <row r="12" spans="1:8" ht="31.5">
      <c r="A12" s="210" t="s">
        <v>311</v>
      </c>
      <c r="B12" s="211">
        <v>3</v>
      </c>
      <c r="C12" s="212">
        <v>823204507.74</v>
      </c>
      <c r="D12" s="212">
        <v>5541518692.44</v>
      </c>
      <c r="E12" s="212">
        <v>5800962985.01</v>
      </c>
      <c r="F12" s="212">
        <v>563760215.17</v>
      </c>
      <c r="G12" s="212">
        <v>430722.19</v>
      </c>
      <c r="H12" s="213">
        <v>563329492.98</v>
      </c>
    </row>
    <row r="13" spans="1:8" ht="15">
      <c r="A13" s="532" t="s">
        <v>11</v>
      </c>
      <c r="B13" s="533"/>
      <c r="C13" s="533"/>
      <c r="D13" s="533"/>
      <c r="E13" s="533"/>
      <c r="F13" s="533"/>
      <c r="G13" s="533"/>
      <c r="H13" s="534"/>
    </row>
    <row r="14" spans="1:8" ht="15">
      <c r="A14" s="159" t="s">
        <v>13</v>
      </c>
      <c r="B14" s="214">
        <v>4</v>
      </c>
      <c r="C14" s="215">
        <v>86967025.23</v>
      </c>
      <c r="D14" s="215">
        <v>399813749.26</v>
      </c>
      <c r="E14" s="215">
        <v>434949511</v>
      </c>
      <c r="F14" s="215">
        <v>51831263.49</v>
      </c>
      <c r="G14" s="215">
        <v>2362.88</v>
      </c>
      <c r="H14" s="216">
        <v>51828900.61</v>
      </c>
    </row>
    <row r="15" spans="1:8" ht="15">
      <c r="A15" s="132" t="s">
        <v>14</v>
      </c>
      <c r="B15" s="217">
        <v>5</v>
      </c>
      <c r="C15" s="218">
        <v>394991766.9</v>
      </c>
      <c r="D15" s="218">
        <v>2953790437.42</v>
      </c>
      <c r="E15" s="218">
        <v>3064882512.26</v>
      </c>
      <c r="F15" s="218">
        <v>283899692.06</v>
      </c>
      <c r="G15" s="218">
        <v>388943.72</v>
      </c>
      <c r="H15" s="219">
        <v>283510748.34</v>
      </c>
    </row>
    <row r="16" spans="1:8" ht="15">
      <c r="A16" s="132" t="s">
        <v>15</v>
      </c>
      <c r="B16" s="217">
        <v>6</v>
      </c>
      <c r="C16" s="218">
        <v>129549857.84</v>
      </c>
      <c r="D16" s="218">
        <v>964603472.17</v>
      </c>
      <c r="E16" s="218">
        <v>1006457387.47</v>
      </c>
      <c r="F16" s="218">
        <v>87695942.54</v>
      </c>
      <c r="G16" s="218">
        <v>9407.38</v>
      </c>
      <c r="H16" s="219">
        <v>87686535.16</v>
      </c>
    </row>
    <row r="17" spans="1:8" ht="15">
      <c r="A17" s="132" t="s">
        <v>16</v>
      </c>
      <c r="B17" s="217">
        <v>7</v>
      </c>
      <c r="C17" s="218">
        <v>9330338.47</v>
      </c>
      <c r="D17" s="218">
        <v>130939012.95</v>
      </c>
      <c r="E17" s="218">
        <v>133524515.01</v>
      </c>
      <c r="F17" s="218">
        <v>6744836.41</v>
      </c>
      <c r="G17" s="218">
        <v>27534.42</v>
      </c>
      <c r="H17" s="219">
        <v>6717301.99</v>
      </c>
    </row>
    <row r="18" spans="1:8" ht="15">
      <c r="A18" s="132" t="s">
        <v>17</v>
      </c>
      <c r="B18" s="217">
        <v>8</v>
      </c>
      <c r="C18" s="218">
        <v>19217799.95</v>
      </c>
      <c r="D18" s="218">
        <v>40593661.32</v>
      </c>
      <c r="E18" s="218">
        <v>48646352.03</v>
      </c>
      <c r="F18" s="218">
        <v>11165109.24</v>
      </c>
      <c r="G18" s="220">
        <v>50.44</v>
      </c>
      <c r="H18" s="219">
        <v>11165058.8</v>
      </c>
    </row>
    <row r="19" spans="1:8" ht="15">
      <c r="A19" s="132" t="s">
        <v>18</v>
      </c>
      <c r="B19" s="217">
        <v>9</v>
      </c>
      <c r="C19" s="218">
        <v>69770441.36</v>
      </c>
      <c r="D19" s="218">
        <v>284154403.26</v>
      </c>
      <c r="E19" s="218">
        <v>311207748.02</v>
      </c>
      <c r="F19" s="218">
        <v>42717096.6</v>
      </c>
      <c r="G19" s="218">
        <v>406.4</v>
      </c>
      <c r="H19" s="219">
        <v>42716690.2</v>
      </c>
    </row>
    <row r="20" spans="1:8" ht="15">
      <c r="A20" s="132" t="s">
        <v>19</v>
      </c>
      <c r="B20" s="217">
        <v>10</v>
      </c>
      <c r="C20" s="218">
        <v>48863347.64</v>
      </c>
      <c r="D20" s="218">
        <v>768657250.1</v>
      </c>
      <c r="E20" s="218">
        <v>772436558.64</v>
      </c>
      <c r="F20" s="218">
        <v>45084039.1</v>
      </c>
      <c r="G20" s="218">
        <v>2016.95</v>
      </c>
      <c r="H20" s="219">
        <v>45082022.15</v>
      </c>
    </row>
    <row r="21" spans="1:8" ht="15">
      <c r="A21" s="132" t="s">
        <v>20</v>
      </c>
      <c r="B21" s="217">
        <v>11</v>
      </c>
      <c r="C21" s="218">
        <v>57610792.42</v>
      </c>
      <c r="D21" s="218">
        <v>-1122227.58</v>
      </c>
      <c r="E21" s="218">
        <v>28620908.64</v>
      </c>
      <c r="F21" s="218">
        <v>27867656.2</v>
      </c>
      <c r="G21" s="218">
        <v>0</v>
      </c>
      <c r="H21" s="219">
        <v>27867656.2</v>
      </c>
    </row>
    <row r="22" spans="1:8" ht="30.75" thickBot="1">
      <c r="A22" s="133" t="s">
        <v>21</v>
      </c>
      <c r="B22" s="221">
        <v>12</v>
      </c>
      <c r="C22" s="222">
        <v>6903137.93</v>
      </c>
      <c r="D22" s="222">
        <v>88933.54</v>
      </c>
      <c r="E22" s="222">
        <v>237491.94</v>
      </c>
      <c r="F22" s="222">
        <v>6754579.53</v>
      </c>
      <c r="G22" s="222">
        <v>0</v>
      </c>
      <c r="H22" s="223">
        <v>6754579.53</v>
      </c>
    </row>
    <row r="23" spans="1:8" ht="15.75">
      <c r="A23" s="210" t="s">
        <v>22</v>
      </c>
      <c r="B23" s="535">
        <v>13</v>
      </c>
      <c r="C23" s="526">
        <v>138754.47</v>
      </c>
      <c r="D23" s="526">
        <v>1507475.7</v>
      </c>
      <c r="E23" s="526">
        <v>1482469.74</v>
      </c>
      <c r="F23" s="526">
        <v>163760.43</v>
      </c>
      <c r="G23" s="526">
        <v>56432.53</v>
      </c>
      <c r="H23" s="537">
        <v>107327.9</v>
      </c>
    </row>
    <row r="24" spans="1:8" ht="15.75">
      <c r="A24" s="224" t="s">
        <v>310</v>
      </c>
      <c r="B24" s="536"/>
      <c r="C24" s="527"/>
      <c r="D24" s="527"/>
      <c r="E24" s="527"/>
      <c r="F24" s="527"/>
      <c r="G24" s="527"/>
      <c r="H24" s="538"/>
    </row>
    <row r="25" spans="1:8" ht="15">
      <c r="A25" s="532" t="s">
        <v>11</v>
      </c>
      <c r="B25" s="533"/>
      <c r="C25" s="533"/>
      <c r="D25" s="533"/>
      <c r="E25" s="533"/>
      <c r="F25" s="533"/>
      <c r="G25" s="533"/>
      <c r="H25" s="534"/>
    </row>
    <row r="26" spans="1:8" ht="15">
      <c r="A26" s="159" t="s">
        <v>23</v>
      </c>
      <c r="B26" s="214">
        <v>14</v>
      </c>
      <c r="C26" s="215">
        <v>72342.94</v>
      </c>
      <c r="D26" s="215">
        <v>1455199.88</v>
      </c>
      <c r="E26" s="215">
        <v>1426778.78</v>
      </c>
      <c r="F26" s="215">
        <v>100764.04</v>
      </c>
      <c r="G26" s="215">
        <v>794.52</v>
      </c>
      <c r="H26" s="216">
        <v>99969.52</v>
      </c>
    </row>
    <row r="27" spans="1:8" ht="15.75" thickBot="1">
      <c r="A27" s="203" t="s">
        <v>24</v>
      </c>
      <c r="B27" s="204">
        <v>15</v>
      </c>
      <c r="C27" s="208">
        <v>66411.53</v>
      </c>
      <c r="D27" s="208">
        <v>52275.82</v>
      </c>
      <c r="E27" s="208">
        <v>55690.96</v>
      </c>
      <c r="F27" s="208">
        <v>62996.39</v>
      </c>
      <c r="G27" s="208">
        <v>55638.01</v>
      </c>
      <c r="H27" s="209">
        <v>7358.38</v>
      </c>
    </row>
    <row r="28" spans="1:8" ht="15.75">
      <c r="A28" s="210" t="s">
        <v>312</v>
      </c>
      <c r="B28" s="211">
        <v>16</v>
      </c>
      <c r="C28" s="212">
        <v>2327313.78</v>
      </c>
      <c r="D28" s="212">
        <v>20918.8</v>
      </c>
      <c r="E28" s="212">
        <v>2054445.22</v>
      </c>
      <c r="F28" s="212">
        <v>293787.36</v>
      </c>
      <c r="G28" s="212">
        <v>19626.58</v>
      </c>
      <c r="H28" s="213">
        <v>274160.78</v>
      </c>
    </row>
    <row r="29" spans="1:8" ht="15">
      <c r="A29" s="532" t="s">
        <v>11</v>
      </c>
      <c r="B29" s="533"/>
      <c r="C29" s="533"/>
      <c r="D29" s="533"/>
      <c r="E29" s="533"/>
      <c r="F29" s="533"/>
      <c r="G29" s="533"/>
      <c r="H29" s="534"/>
    </row>
    <row r="30" spans="1:8" ht="15">
      <c r="A30" s="159" t="s">
        <v>25</v>
      </c>
      <c r="B30" s="214">
        <v>17</v>
      </c>
      <c r="C30" s="215">
        <v>57976.92</v>
      </c>
      <c r="D30" s="215">
        <v>-30509.29</v>
      </c>
      <c r="E30" s="215">
        <v>0</v>
      </c>
      <c r="F30" s="215">
        <v>27467.63</v>
      </c>
      <c r="G30" s="215">
        <v>0</v>
      </c>
      <c r="H30" s="216">
        <v>27467.63</v>
      </c>
    </row>
    <row r="31" spans="1:8" ht="15">
      <c r="A31" s="132" t="s">
        <v>24</v>
      </c>
      <c r="B31" s="217">
        <v>18</v>
      </c>
      <c r="C31" s="225"/>
      <c r="D31" s="218">
        <v>1924.55</v>
      </c>
      <c r="E31" s="218">
        <v>0</v>
      </c>
      <c r="F31" s="218">
        <v>1924.55</v>
      </c>
      <c r="G31" s="218">
        <v>0</v>
      </c>
      <c r="H31" s="219">
        <v>1924.55</v>
      </c>
    </row>
    <row r="32" spans="1:8" ht="15">
      <c r="A32" s="132" t="s">
        <v>26</v>
      </c>
      <c r="B32" s="217">
        <v>19</v>
      </c>
      <c r="C32" s="218">
        <v>288918.44</v>
      </c>
      <c r="D32" s="218">
        <v>49503.54</v>
      </c>
      <c r="E32" s="218">
        <v>74026.8</v>
      </c>
      <c r="F32" s="218">
        <v>264395.18</v>
      </c>
      <c r="G32" s="218">
        <v>19626.58</v>
      </c>
      <c r="H32" s="219">
        <v>244768.6</v>
      </c>
    </row>
    <row r="33" spans="1:8" ht="15.75" thickBot="1">
      <c r="A33" s="133" t="s">
        <v>27</v>
      </c>
      <c r="B33" s="221">
        <v>20</v>
      </c>
      <c r="C33" s="222">
        <v>1980418.42</v>
      </c>
      <c r="D33" s="222">
        <v>0</v>
      </c>
      <c r="E33" s="222">
        <v>1980418.42</v>
      </c>
      <c r="F33" s="222">
        <v>0</v>
      </c>
      <c r="G33" s="222">
        <v>0</v>
      </c>
      <c r="H33" s="223">
        <v>0</v>
      </c>
    </row>
    <row r="34" spans="1:8" ht="31.5">
      <c r="A34" s="136" t="s">
        <v>140</v>
      </c>
      <c r="B34" s="226">
        <v>21</v>
      </c>
      <c r="C34" s="227">
        <v>41401841.7</v>
      </c>
      <c r="D34" s="227">
        <v>0</v>
      </c>
      <c r="E34" s="227">
        <v>41401841.7</v>
      </c>
      <c r="F34" s="227">
        <v>0</v>
      </c>
      <c r="G34" s="227">
        <v>0</v>
      </c>
      <c r="H34" s="228">
        <v>0</v>
      </c>
    </row>
    <row r="35" spans="1:8" ht="15">
      <c r="A35" s="532" t="s">
        <v>11</v>
      </c>
      <c r="B35" s="533"/>
      <c r="C35" s="533"/>
      <c r="D35" s="533"/>
      <c r="E35" s="533"/>
      <c r="F35" s="533"/>
      <c r="G35" s="533"/>
      <c r="H35" s="534"/>
    </row>
    <row r="36" spans="1:8" ht="15.75" thickBot="1">
      <c r="A36" s="203" t="s">
        <v>27</v>
      </c>
      <c r="B36" s="204">
        <v>22</v>
      </c>
      <c r="C36" s="208">
        <v>41401841.7</v>
      </c>
      <c r="D36" s="208">
        <v>0</v>
      </c>
      <c r="E36" s="208">
        <v>41401841.7</v>
      </c>
      <c r="F36" s="208">
        <v>0</v>
      </c>
      <c r="G36" s="208">
        <v>0</v>
      </c>
      <c r="H36" s="209">
        <v>0</v>
      </c>
    </row>
    <row r="37" spans="1:8" ht="32.25" thickBot="1">
      <c r="A37" s="139" t="s">
        <v>139</v>
      </c>
      <c r="B37" s="229">
        <v>23</v>
      </c>
      <c r="C37" s="230">
        <v>867210439.72</v>
      </c>
      <c r="D37" s="230">
        <v>8094978992.7</v>
      </c>
      <c r="E37" s="230">
        <v>8397903344.36</v>
      </c>
      <c r="F37" s="230">
        <v>564286088.06</v>
      </c>
      <c r="G37" s="230">
        <v>506781.3</v>
      </c>
      <c r="H37" s="231">
        <v>563779306.76</v>
      </c>
    </row>
    <row r="38" spans="1:8" ht="12.75">
      <c r="A38" s="68"/>
      <c r="B38" s="199"/>
      <c r="C38" s="69"/>
      <c r="D38" s="69"/>
      <c r="E38" s="69"/>
      <c r="F38" s="69"/>
      <c r="G38" s="69"/>
      <c r="H38" s="69"/>
    </row>
  </sheetData>
  <sheetProtection/>
  <mergeCells count="28">
    <mergeCell ref="G1:H1"/>
    <mergeCell ref="A35:H35"/>
    <mergeCell ref="A25:H25"/>
    <mergeCell ref="E23:E24"/>
    <mergeCell ref="F23:F24"/>
    <mergeCell ref="A13:H13"/>
    <mergeCell ref="B23:B24"/>
    <mergeCell ref="A29:H29"/>
    <mergeCell ref="H23:H24"/>
    <mergeCell ref="G23:G24"/>
    <mergeCell ref="C23:C24"/>
    <mergeCell ref="D23:D24"/>
    <mergeCell ref="E6:E7"/>
    <mergeCell ref="F6:F7"/>
    <mergeCell ref="A6:A7"/>
    <mergeCell ref="B6:B7"/>
    <mergeCell ref="C6:C7"/>
    <mergeCell ref="D6:D7"/>
    <mergeCell ref="A2:H2"/>
    <mergeCell ref="A3:H3"/>
    <mergeCell ref="B10:B11"/>
    <mergeCell ref="C10:C11"/>
    <mergeCell ref="D10:D11"/>
    <mergeCell ref="E10:E11"/>
    <mergeCell ref="F10:F11"/>
    <mergeCell ref="G10:G11"/>
    <mergeCell ref="H10:H11"/>
    <mergeCell ref="G6:H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view="pageBreakPreview" zoomScale="80" zoomScaleNormal="70" zoomScaleSheetLayoutView="80" zoomScalePageLayoutView="0" workbookViewId="0" topLeftCell="A1">
      <selection activeCell="A6" sqref="A6:D6"/>
    </sheetView>
  </sheetViews>
  <sheetFormatPr defaultColWidth="9.140625" defaultRowHeight="12.75"/>
  <cols>
    <col min="1" max="1" width="67.8515625" style="0" customWidth="1"/>
    <col min="2" max="4" width="31.7109375" style="0" customWidth="1"/>
  </cols>
  <sheetData>
    <row r="1" spans="1:4" ht="15">
      <c r="A1" s="45"/>
      <c r="B1" s="45"/>
      <c r="C1" s="45"/>
      <c r="D1" s="233" t="s">
        <v>315</v>
      </c>
    </row>
    <row r="2" spans="1:4" ht="18">
      <c r="A2" s="542" t="s">
        <v>314</v>
      </c>
      <c r="B2" s="542"/>
      <c r="C2" s="542"/>
      <c r="D2" s="542"/>
    </row>
    <row r="3" spans="1:4" ht="15.75">
      <c r="A3" s="543" t="s">
        <v>313</v>
      </c>
      <c r="B3" s="543"/>
      <c r="C3" s="543"/>
      <c r="D3" s="543"/>
    </row>
    <row r="4" spans="1:4" ht="15.75">
      <c r="A4" s="234"/>
      <c r="B4" s="234"/>
      <c r="C4" s="234"/>
      <c r="D4" s="234"/>
    </row>
    <row r="5" spans="1:4" ht="16.5" thickBot="1">
      <c r="A5" s="24"/>
      <c r="B5" s="45"/>
      <c r="C5" s="45"/>
      <c r="D5" s="233" t="s">
        <v>144</v>
      </c>
    </row>
    <row r="6" spans="1:4" ht="63.75" thickBot="1">
      <c r="A6" s="377" t="s">
        <v>63</v>
      </c>
      <c r="B6" s="378" t="s">
        <v>64</v>
      </c>
      <c r="C6" s="378" t="s">
        <v>65</v>
      </c>
      <c r="D6" s="379" t="s">
        <v>66</v>
      </c>
    </row>
    <row r="7" spans="1:4" ht="15.75">
      <c r="A7" s="244" t="s">
        <v>67</v>
      </c>
      <c r="B7" s="245" t="s">
        <v>291</v>
      </c>
      <c r="C7" s="245" t="s">
        <v>291</v>
      </c>
      <c r="D7" s="246" t="s">
        <v>291</v>
      </c>
    </row>
    <row r="8" spans="1:4" ht="31.5">
      <c r="A8" s="237" t="s">
        <v>68</v>
      </c>
      <c r="B8" s="158">
        <v>-8154.74</v>
      </c>
      <c r="C8" s="158">
        <v>1453.92</v>
      </c>
      <c r="D8" s="160">
        <v>-9608.66</v>
      </c>
    </row>
    <row r="9" spans="1:4" ht="15">
      <c r="A9" s="539" t="s">
        <v>11</v>
      </c>
      <c r="B9" s="540"/>
      <c r="C9" s="540"/>
      <c r="D9" s="541"/>
    </row>
    <row r="10" spans="1:4" ht="15">
      <c r="A10" s="238" t="s">
        <v>13</v>
      </c>
      <c r="B10" s="235">
        <v>-378.06</v>
      </c>
      <c r="C10" s="235">
        <v>225.88</v>
      </c>
      <c r="D10" s="239">
        <v>-603.94</v>
      </c>
    </row>
    <row r="11" spans="1:4" ht="15">
      <c r="A11" s="238" t="s">
        <v>14</v>
      </c>
      <c r="B11" s="235">
        <v>-1751.97</v>
      </c>
      <c r="C11" s="235">
        <v>1112.33</v>
      </c>
      <c r="D11" s="239">
        <v>-2864.3</v>
      </c>
    </row>
    <row r="12" spans="1:4" ht="15">
      <c r="A12" s="238" t="s">
        <v>69</v>
      </c>
      <c r="B12" s="235">
        <v>-5618</v>
      </c>
      <c r="C12" s="235">
        <v>-333.85</v>
      </c>
      <c r="D12" s="239">
        <v>-5284.15</v>
      </c>
    </row>
    <row r="13" spans="1:4" ht="15">
      <c r="A13" s="238" t="s">
        <v>16</v>
      </c>
      <c r="B13" s="235">
        <v>-24.66</v>
      </c>
      <c r="C13" s="235">
        <v>46.68</v>
      </c>
      <c r="D13" s="239">
        <v>-71.34</v>
      </c>
    </row>
    <row r="14" spans="1:4" ht="15">
      <c r="A14" s="238" t="s">
        <v>17</v>
      </c>
      <c r="B14" s="235">
        <v>-7.16</v>
      </c>
      <c r="C14" s="235">
        <v>14.52</v>
      </c>
      <c r="D14" s="239">
        <v>-21.68</v>
      </c>
    </row>
    <row r="15" spans="1:4" ht="15">
      <c r="A15" s="238" t="s">
        <v>18</v>
      </c>
      <c r="B15" s="235">
        <v>-58.05</v>
      </c>
      <c r="C15" s="235">
        <v>119.59</v>
      </c>
      <c r="D15" s="239">
        <v>-177.64</v>
      </c>
    </row>
    <row r="16" spans="1:4" ht="15">
      <c r="A16" s="238" t="s">
        <v>19</v>
      </c>
      <c r="B16" s="235">
        <v>-316.84</v>
      </c>
      <c r="C16" s="235">
        <v>268.77</v>
      </c>
      <c r="D16" s="239">
        <v>-585.61</v>
      </c>
    </row>
    <row r="17" spans="1:4" ht="15.75">
      <c r="A17" s="237" t="s">
        <v>70</v>
      </c>
      <c r="B17" s="236" t="s">
        <v>291</v>
      </c>
      <c r="C17" s="236" t="s">
        <v>291</v>
      </c>
      <c r="D17" s="240" t="s">
        <v>291</v>
      </c>
    </row>
    <row r="18" spans="1:4" ht="31.5">
      <c r="A18" s="237" t="s">
        <v>71</v>
      </c>
      <c r="B18" s="158">
        <v>-545901585.39</v>
      </c>
      <c r="C18" s="158">
        <v>-185227622.49</v>
      </c>
      <c r="D18" s="160">
        <v>-360673962.9</v>
      </c>
    </row>
    <row r="19" spans="1:4" ht="15">
      <c r="A19" s="539" t="s">
        <v>11</v>
      </c>
      <c r="B19" s="540"/>
      <c r="C19" s="540"/>
      <c r="D19" s="541"/>
    </row>
    <row r="20" spans="1:4" ht="15">
      <c r="A20" s="238" t="s">
        <v>13</v>
      </c>
      <c r="B20" s="235">
        <v>-66765067.28</v>
      </c>
      <c r="C20" s="235">
        <v>-27298948.75</v>
      </c>
      <c r="D20" s="239">
        <v>-39466118.53</v>
      </c>
    </row>
    <row r="21" spans="1:4" ht="15">
      <c r="A21" s="238" t="s">
        <v>14</v>
      </c>
      <c r="B21" s="235">
        <v>-284241672.53</v>
      </c>
      <c r="C21" s="235">
        <v>-92605112.9</v>
      </c>
      <c r="D21" s="239">
        <v>-191636559.63</v>
      </c>
    </row>
    <row r="22" spans="1:4" ht="15">
      <c r="A22" s="238" t="s">
        <v>69</v>
      </c>
      <c r="B22" s="235">
        <v>-94039807.44</v>
      </c>
      <c r="C22" s="235">
        <v>-30412028.01</v>
      </c>
      <c r="D22" s="239">
        <v>-63627779.43</v>
      </c>
    </row>
    <row r="23" spans="1:4" ht="15">
      <c r="A23" s="238" t="s">
        <v>16</v>
      </c>
      <c r="B23" s="235">
        <v>-7028284.58</v>
      </c>
      <c r="C23" s="235">
        <v>-2387786.42</v>
      </c>
      <c r="D23" s="239">
        <v>-4640498.16</v>
      </c>
    </row>
    <row r="24" spans="1:4" ht="15">
      <c r="A24" s="238" t="s">
        <v>17</v>
      </c>
      <c r="B24" s="235">
        <v>-14231813.25</v>
      </c>
      <c r="C24" s="235">
        <v>-5972267.48</v>
      </c>
      <c r="D24" s="239">
        <v>-8259545.77</v>
      </c>
    </row>
    <row r="25" spans="1:4" ht="15">
      <c r="A25" s="238" t="s">
        <v>18</v>
      </c>
      <c r="B25" s="235">
        <v>-52153060.65</v>
      </c>
      <c r="C25" s="235">
        <v>-25583416.24</v>
      </c>
      <c r="D25" s="239">
        <v>-26569644.41</v>
      </c>
    </row>
    <row r="26" spans="1:4" ht="15.75" thickBot="1">
      <c r="A26" s="241" t="s">
        <v>19</v>
      </c>
      <c r="B26" s="242">
        <v>-27441879.66</v>
      </c>
      <c r="C26" s="242">
        <v>-968062.69</v>
      </c>
      <c r="D26" s="243">
        <v>-26473816.97</v>
      </c>
    </row>
  </sheetData>
  <sheetProtection/>
  <mergeCells count="4">
    <mergeCell ref="A9:D9"/>
    <mergeCell ref="A19:D19"/>
    <mergeCell ref="A2:D2"/>
    <mergeCell ref="A3:D3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view="pageBreakPreview" zoomScale="110" zoomScaleSheetLayoutView="110" zoomScalePageLayoutView="0" workbookViewId="0" topLeftCell="A1">
      <selection activeCell="B5" sqref="B5"/>
    </sheetView>
  </sheetViews>
  <sheetFormatPr defaultColWidth="9.140625" defaultRowHeight="12.75"/>
  <cols>
    <col min="1" max="1" width="45.28125" style="0" customWidth="1"/>
    <col min="2" max="2" width="22.00390625" style="0" customWidth="1"/>
    <col min="3" max="6" width="19.8515625" style="0" customWidth="1"/>
  </cols>
  <sheetData>
    <row r="1" spans="1:6" ht="15">
      <c r="A1" s="247"/>
      <c r="B1" s="247"/>
      <c r="C1" s="247"/>
      <c r="D1" s="247"/>
      <c r="E1" s="247"/>
      <c r="F1" s="248" t="s">
        <v>332</v>
      </c>
    </row>
    <row r="2" spans="1:6" ht="18">
      <c r="A2" s="544" t="s">
        <v>316</v>
      </c>
      <c r="B2" s="544"/>
      <c r="C2" s="544"/>
      <c r="D2" s="544"/>
      <c r="E2" s="544"/>
      <c r="F2" s="544"/>
    </row>
    <row r="3" spans="1:6" ht="14.25" customHeight="1">
      <c r="A3" s="545" t="s">
        <v>317</v>
      </c>
      <c r="B3" s="545"/>
      <c r="C3" s="545"/>
      <c r="D3" s="545"/>
      <c r="E3" s="545"/>
      <c r="F3" s="545"/>
    </row>
    <row r="4" spans="1:6" ht="16.5" thickBot="1">
      <c r="A4" s="249"/>
      <c r="B4" s="250"/>
      <c r="C4" s="250"/>
      <c r="D4" s="250"/>
      <c r="E4" s="250"/>
      <c r="F4" s="248" t="s">
        <v>144</v>
      </c>
    </row>
    <row r="5" spans="1:6" ht="63.75" thickBot="1">
      <c r="A5" s="411" t="s">
        <v>72</v>
      </c>
      <c r="B5" s="407" t="s">
        <v>2</v>
      </c>
      <c r="C5" s="407" t="s">
        <v>73</v>
      </c>
      <c r="D5" s="407" t="s">
        <v>74</v>
      </c>
      <c r="E5" s="407" t="s">
        <v>75</v>
      </c>
      <c r="F5" s="408" t="s">
        <v>5</v>
      </c>
    </row>
    <row r="6" spans="1:6" ht="75">
      <c r="A6" s="159" t="s">
        <v>339</v>
      </c>
      <c r="B6" s="253">
        <v>1513468.71</v>
      </c>
      <c r="C6" s="253">
        <v>2949475.84</v>
      </c>
      <c r="D6" s="253">
        <v>3002305.56</v>
      </c>
      <c r="E6" s="253">
        <v>0</v>
      </c>
      <c r="F6" s="254">
        <v>1460638.99</v>
      </c>
    </row>
    <row r="7" spans="1:6" ht="45">
      <c r="A7" s="132" t="s">
        <v>340</v>
      </c>
      <c r="B7" s="251">
        <v>1087</v>
      </c>
      <c r="C7" s="251">
        <v>744</v>
      </c>
      <c r="D7" s="251">
        <v>1087</v>
      </c>
      <c r="E7" s="253">
        <v>0</v>
      </c>
      <c r="F7" s="252">
        <v>744</v>
      </c>
    </row>
    <row r="8" spans="1:6" ht="30">
      <c r="A8" s="132" t="s">
        <v>318</v>
      </c>
      <c r="B8" s="251">
        <v>10113.77</v>
      </c>
      <c r="C8" s="251">
        <v>67569.84</v>
      </c>
      <c r="D8" s="251">
        <v>21822.11</v>
      </c>
      <c r="E8" s="253">
        <v>0</v>
      </c>
      <c r="F8" s="252">
        <v>55864.51</v>
      </c>
    </row>
    <row r="9" spans="1:6" ht="25.5" customHeight="1" thickBot="1">
      <c r="A9" s="255" t="s">
        <v>76</v>
      </c>
      <c r="B9" s="256">
        <v>1524669.48</v>
      </c>
      <c r="C9" s="256">
        <v>3017789.69</v>
      </c>
      <c r="D9" s="256">
        <v>3025214.67</v>
      </c>
      <c r="E9" s="441">
        <v>0</v>
      </c>
      <c r="F9" s="257">
        <v>1517244.5</v>
      </c>
    </row>
    <row r="10" spans="1:6" ht="15">
      <c r="A10" s="247"/>
      <c r="B10" s="247"/>
      <c r="C10" s="247"/>
      <c r="D10" s="247"/>
      <c r="E10" s="247"/>
      <c r="F10" s="247"/>
    </row>
    <row r="11" ht="15">
      <c r="A11" s="66"/>
    </row>
    <row r="12" ht="15">
      <c r="A12" s="66"/>
    </row>
  </sheetData>
  <sheetProtection/>
  <mergeCells count="2">
    <mergeCell ref="A2:F2"/>
    <mergeCell ref="A3:F3"/>
  </mergeCells>
  <printOptions/>
  <pageMargins left="0.7" right="0.7" top="0.75" bottom="0.75" header="0.3" footer="0.3"/>
  <pageSetup fitToHeight="1" fitToWidth="1" horizontalDpi="300" verticalDpi="3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view="pageBreakPreview" zoomScale="60" zoomScaleNormal="70" zoomScalePageLayoutView="0" workbookViewId="0" topLeftCell="A1">
      <selection activeCell="C19" sqref="C19"/>
    </sheetView>
  </sheetViews>
  <sheetFormatPr defaultColWidth="9.140625" defaultRowHeight="12.75"/>
  <cols>
    <col min="1" max="1" width="85.7109375" style="1" customWidth="1"/>
    <col min="2" max="2" width="4.00390625" style="0" bestFit="1" customWidth="1"/>
    <col min="3" max="3" width="22.140625" style="0" customWidth="1"/>
    <col min="4" max="4" width="21.57421875" style="0" customWidth="1"/>
    <col min="5" max="6" width="20.421875" style="0" customWidth="1"/>
    <col min="7" max="7" width="24.140625" style="0" customWidth="1"/>
    <col min="8" max="8" width="24.57421875" style="0" customWidth="1"/>
  </cols>
  <sheetData>
    <row r="1" spans="1:8" ht="15">
      <c r="A1" s="283"/>
      <c r="B1" s="258"/>
      <c r="C1" s="258"/>
      <c r="D1" s="258"/>
      <c r="E1" s="258"/>
      <c r="F1" s="258"/>
      <c r="G1" s="258"/>
      <c r="H1" s="259" t="s">
        <v>333</v>
      </c>
    </row>
    <row r="2" spans="1:8" ht="18">
      <c r="A2" s="553" t="s">
        <v>320</v>
      </c>
      <c r="B2" s="553"/>
      <c r="C2" s="553"/>
      <c r="D2" s="553"/>
      <c r="E2" s="553"/>
      <c r="F2" s="553"/>
      <c r="G2" s="553"/>
      <c r="H2" s="553"/>
    </row>
    <row r="3" spans="1:8" ht="15.75">
      <c r="A3" s="554" t="s">
        <v>319</v>
      </c>
      <c r="B3" s="554"/>
      <c r="C3" s="554"/>
      <c r="D3" s="554"/>
      <c r="E3" s="554"/>
      <c r="F3" s="554"/>
      <c r="G3" s="554"/>
      <c r="H3" s="554"/>
    </row>
    <row r="4" spans="1:8" ht="16.5" thickBot="1">
      <c r="A4" s="284"/>
      <c r="B4" s="258"/>
      <c r="C4" s="258"/>
      <c r="D4" s="258"/>
      <c r="E4" s="258"/>
      <c r="F4" s="258"/>
      <c r="G4" s="258"/>
      <c r="H4" s="259" t="s">
        <v>144</v>
      </c>
    </row>
    <row r="5" spans="1:8" ht="16.5" thickBot="1">
      <c r="A5" s="555" t="s">
        <v>77</v>
      </c>
      <c r="B5" s="557" t="s">
        <v>1</v>
      </c>
      <c r="C5" s="557" t="s">
        <v>135</v>
      </c>
      <c r="D5" s="559" t="s">
        <v>3</v>
      </c>
      <c r="E5" s="559" t="s">
        <v>4</v>
      </c>
      <c r="F5" s="546" t="s">
        <v>136</v>
      </c>
      <c r="G5" s="548" t="s">
        <v>78</v>
      </c>
      <c r="H5" s="549"/>
    </row>
    <row r="6" spans="1:8" ht="63.75" thickBot="1">
      <c r="A6" s="556"/>
      <c r="B6" s="558"/>
      <c r="C6" s="558"/>
      <c r="D6" s="560"/>
      <c r="E6" s="560"/>
      <c r="F6" s="547"/>
      <c r="G6" s="348" t="s">
        <v>137</v>
      </c>
      <c r="H6" s="349" t="s">
        <v>138</v>
      </c>
    </row>
    <row r="7" spans="1:8" ht="16.5" thickBot="1">
      <c r="A7" s="314" t="s">
        <v>79</v>
      </c>
      <c r="B7" s="262" t="s">
        <v>80</v>
      </c>
      <c r="C7" s="310">
        <v>1</v>
      </c>
      <c r="D7" s="229">
        <v>3</v>
      </c>
      <c r="E7" s="229">
        <v>2</v>
      </c>
      <c r="F7" s="329">
        <v>4</v>
      </c>
      <c r="G7" s="333">
        <v>5</v>
      </c>
      <c r="H7" s="309">
        <v>6</v>
      </c>
    </row>
    <row r="8" spans="1:8" ht="15.75">
      <c r="A8" s="315" t="s">
        <v>81</v>
      </c>
      <c r="B8" s="305">
        <v>1</v>
      </c>
      <c r="C8" s="263">
        <v>374491.18</v>
      </c>
      <c r="D8" s="277">
        <v>663664.04</v>
      </c>
      <c r="E8" s="277">
        <v>728950.88</v>
      </c>
      <c r="F8" s="330">
        <v>309204.37</v>
      </c>
      <c r="G8" s="264">
        <v>309204.37</v>
      </c>
      <c r="H8" s="289">
        <v>0</v>
      </c>
    </row>
    <row r="9" spans="1:8" ht="16.5" thickBot="1">
      <c r="A9" s="316" t="s">
        <v>82</v>
      </c>
      <c r="B9" s="302">
        <v>2</v>
      </c>
      <c r="C9" s="296">
        <v>68902014.34</v>
      </c>
      <c r="D9" s="276">
        <v>71476512.92</v>
      </c>
      <c r="E9" s="276">
        <v>99207370.57</v>
      </c>
      <c r="F9" s="331">
        <v>41171156.69</v>
      </c>
      <c r="G9" s="334">
        <v>24968.43</v>
      </c>
      <c r="H9" s="288">
        <v>41146188.26</v>
      </c>
    </row>
    <row r="10" spans="1:8" ht="15.75">
      <c r="A10" s="327" t="s">
        <v>83</v>
      </c>
      <c r="B10" s="260">
        <v>3</v>
      </c>
      <c r="C10" s="311">
        <v>3591565.27</v>
      </c>
      <c r="D10" s="312">
        <v>34328878.2</v>
      </c>
      <c r="E10" s="312">
        <v>33572617.87</v>
      </c>
      <c r="F10" s="332">
        <v>4347825.6</v>
      </c>
      <c r="G10" s="261">
        <v>0</v>
      </c>
      <c r="H10" s="313">
        <v>4347825.6</v>
      </c>
    </row>
    <row r="11" spans="1:8" ht="15">
      <c r="A11" s="550" t="s">
        <v>11</v>
      </c>
      <c r="B11" s="551"/>
      <c r="C11" s="551"/>
      <c r="D11" s="551"/>
      <c r="E11" s="551"/>
      <c r="F11" s="551"/>
      <c r="G11" s="551"/>
      <c r="H11" s="552"/>
    </row>
    <row r="12" spans="1:8" ht="15">
      <c r="A12" s="324" t="s">
        <v>23</v>
      </c>
      <c r="B12" s="271">
        <v>4</v>
      </c>
      <c r="C12" s="272">
        <v>2053158.72</v>
      </c>
      <c r="D12" s="325">
        <v>30848742.7</v>
      </c>
      <c r="E12" s="325">
        <v>30534478.27</v>
      </c>
      <c r="F12" s="335">
        <v>2367423.15</v>
      </c>
      <c r="G12" s="273">
        <v>0</v>
      </c>
      <c r="H12" s="326">
        <v>2367423.15</v>
      </c>
    </row>
    <row r="13" spans="1:8" ht="15">
      <c r="A13" s="308" t="s">
        <v>84</v>
      </c>
      <c r="B13" s="267">
        <v>5</v>
      </c>
      <c r="C13" s="265">
        <v>13737.07</v>
      </c>
      <c r="D13" s="275">
        <v>462345.81</v>
      </c>
      <c r="E13" s="275">
        <v>12924.93</v>
      </c>
      <c r="F13" s="336">
        <v>463157.95</v>
      </c>
      <c r="G13" s="266">
        <v>0</v>
      </c>
      <c r="H13" s="280">
        <v>463157.95</v>
      </c>
    </row>
    <row r="14" spans="1:8" ht="15.75" thickBot="1">
      <c r="A14" s="318" t="s">
        <v>85</v>
      </c>
      <c r="B14" s="304">
        <v>6</v>
      </c>
      <c r="C14" s="298">
        <v>1524669.48</v>
      </c>
      <c r="D14" s="281">
        <v>3017789.69</v>
      </c>
      <c r="E14" s="281">
        <v>3025214.67</v>
      </c>
      <c r="F14" s="337">
        <v>1517244.5</v>
      </c>
      <c r="G14" s="338">
        <v>0</v>
      </c>
      <c r="H14" s="282">
        <v>1517244.5</v>
      </c>
    </row>
    <row r="15" spans="1:8" ht="15.75">
      <c r="A15" s="327" t="s">
        <v>86</v>
      </c>
      <c r="B15" s="260">
        <v>7</v>
      </c>
      <c r="C15" s="311">
        <v>65184016.36</v>
      </c>
      <c r="D15" s="312">
        <v>37229130.1</v>
      </c>
      <c r="E15" s="312">
        <v>65614783.8</v>
      </c>
      <c r="F15" s="332">
        <v>36798362.66</v>
      </c>
      <c r="G15" s="261">
        <v>0</v>
      </c>
      <c r="H15" s="313">
        <v>36798362.66</v>
      </c>
    </row>
    <row r="16" spans="1:8" ht="15">
      <c r="A16" s="550" t="s">
        <v>11</v>
      </c>
      <c r="B16" s="551"/>
      <c r="C16" s="551"/>
      <c r="D16" s="551"/>
      <c r="E16" s="551"/>
      <c r="F16" s="551"/>
      <c r="G16" s="551"/>
      <c r="H16" s="552"/>
    </row>
    <row r="17" spans="1:8" ht="15">
      <c r="A17" s="324" t="s">
        <v>20</v>
      </c>
      <c r="B17" s="271">
        <v>8</v>
      </c>
      <c r="C17" s="272">
        <v>57622825.46</v>
      </c>
      <c r="D17" s="325">
        <v>-1122849.12</v>
      </c>
      <c r="E17" s="325">
        <v>28626296.99</v>
      </c>
      <c r="F17" s="335">
        <v>27873679.35</v>
      </c>
      <c r="G17" s="273">
        <v>0</v>
      </c>
      <c r="H17" s="326">
        <v>27873679.35</v>
      </c>
    </row>
    <row r="18" spans="1:8" ht="15">
      <c r="A18" s="308" t="s">
        <v>21</v>
      </c>
      <c r="B18" s="267">
        <v>9</v>
      </c>
      <c r="C18" s="265">
        <v>6903685.25</v>
      </c>
      <c r="D18" s="275">
        <v>411736.95</v>
      </c>
      <c r="E18" s="275">
        <v>552859.14</v>
      </c>
      <c r="F18" s="336">
        <v>6762563.06</v>
      </c>
      <c r="G18" s="266">
        <v>0</v>
      </c>
      <c r="H18" s="280">
        <v>6762563.06</v>
      </c>
    </row>
    <row r="19" spans="1:8" ht="15">
      <c r="A19" s="308" t="s">
        <v>87</v>
      </c>
      <c r="B19" s="267">
        <v>10</v>
      </c>
      <c r="C19" s="265">
        <v>407287.58</v>
      </c>
      <c r="D19" s="275">
        <v>35922808.73</v>
      </c>
      <c r="E19" s="275">
        <v>35929234.85</v>
      </c>
      <c r="F19" s="336">
        <v>400861.46</v>
      </c>
      <c r="G19" s="266">
        <v>0</v>
      </c>
      <c r="H19" s="280">
        <v>400861.46</v>
      </c>
    </row>
    <row r="20" spans="1:8" ht="15">
      <c r="A20" s="308" t="s">
        <v>23</v>
      </c>
      <c r="B20" s="267">
        <v>11</v>
      </c>
      <c r="C20" s="265">
        <v>250141.47</v>
      </c>
      <c r="D20" s="275">
        <v>661380.21</v>
      </c>
      <c r="E20" s="275">
        <v>505535.6</v>
      </c>
      <c r="F20" s="336">
        <v>405986.08</v>
      </c>
      <c r="G20" s="266">
        <v>0</v>
      </c>
      <c r="H20" s="280">
        <v>405986.08</v>
      </c>
    </row>
    <row r="21" spans="1:8" ht="15">
      <c r="A21" s="308" t="s">
        <v>27</v>
      </c>
      <c r="B21" s="267">
        <v>12</v>
      </c>
      <c r="C21" s="265">
        <v>0</v>
      </c>
      <c r="D21" s="275">
        <v>1355264.64</v>
      </c>
      <c r="E21" s="275">
        <v>0</v>
      </c>
      <c r="F21" s="336">
        <v>1355264.64</v>
      </c>
      <c r="G21" s="266">
        <v>0</v>
      </c>
      <c r="H21" s="280">
        <v>1355264.64</v>
      </c>
    </row>
    <row r="22" spans="1:8" ht="15.75" thickBot="1">
      <c r="A22" s="318" t="s">
        <v>14</v>
      </c>
      <c r="B22" s="304">
        <v>13</v>
      </c>
      <c r="C22" s="298">
        <v>7660</v>
      </c>
      <c r="D22" s="281">
        <v>788.69</v>
      </c>
      <c r="E22" s="281">
        <v>857.22</v>
      </c>
      <c r="F22" s="337">
        <v>8.07</v>
      </c>
      <c r="G22" s="338">
        <v>0</v>
      </c>
      <c r="H22" s="282">
        <v>8.07</v>
      </c>
    </row>
    <row r="23" spans="1:8" ht="15.75">
      <c r="A23" s="317" t="s">
        <v>147</v>
      </c>
      <c r="B23" s="303">
        <v>14</v>
      </c>
      <c r="C23" s="297">
        <v>126432.71</v>
      </c>
      <c r="D23" s="278">
        <v>-81495.38</v>
      </c>
      <c r="E23" s="278">
        <v>19968.9</v>
      </c>
      <c r="F23" s="339">
        <v>24968.43</v>
      </c>
      <c r="G23" s="341">
        <v>24968.43</v>
      </c>
      <c r="H23" s="279">
        <v>0</v>
      </c>
    </row>
    <row r="24" spans="1:8" ht="15.75" thickBot="1">
      <c r="A24" s="318" t="s">
        <v>88</v>
      </c>
      <c r="B24" s="304">
        <v>15</v>
      </c>
      <c r="C24" s="298">
        <v>126432.71</v>
      </c>
      <c r="D24" s="281">
        <v>-81495.38</v>
      </c>
      <c r="E24" s="281">
        <v>19968.9</v>
      </c>
      <c r="F24" s="337">
        <v>24968.43</v>
      </c>
      <c r="G24" s="338">
        <v>24968.43</v>
      </c>
      <c r="H24" s="282">
        <v>0</v>
      </c>
    </row>
    <row r="25" spans="1:8" ht="15.75">
      <c r="A25" s="315" t="s">
        <v>148</v>
      </c>
      <c r="B25" s="305">
        <v>16</v>
      </c>
      <c r="C25" s="263">
        <v>1095346.62</v>
      </c>
      <c r="D25" s="277">
        <v>393655073.59</v>
      </c>
      <c r="E25" s="277">
        <v>381480159.47</v>
      </c>
      <c r="F25" s="330">
        <v>13270260.74</v>
      </c>
      <c r="G25" s="264">
        <v>0</v>
      </c>
      <c r="H25" s="289">
        <v>13270260.74</v>
      </c>
    </row>
    <row r="26" spans="1:8" ht="15">
      <c r="A26" s="308" t="s">
        <v>141</v>
      </c>
      <c r="B26" s="267">
        <v>17</v>
      </c>
      <c r="C26" s="265">
        <v>1095346.62</v>
      </c>
      <c r="D26" s="275">
        <v>393459455.15</v>
      </c>
      <c r="E26" s="275">
        <v>381443929.21</v>
      </c>
      <c r="F26" s="336">
        <v>13110872.56</v>
      </c>
      <c r="G26" s="266">
        <v>0</v>
      </c>
      <c r="H26" s="280">
        <v>13110872.56</v>
      </c>
    </row>
    <row r="27" spans="1:8" ht="15.75" thickBot="1">
      <c r="A27" s="319" t="s">
        <v>142</v>
      </c>
      <c r="B27" s="268">
        <v>18</v>
      </c>
      <c r="C27" s="269">
        <v>0</v>
      </c>
      <c r="D27" s="285">
        <v>195618.44</v>
      </c>
      <c r="E27" s="285">
        <v>36230.26</v>
      </c>
      <c r="F27" s="340">
        <v>159388.18</v>
      </c>
      <c r="G27" s="270">
        <v>0</v>
      </c>
      <c r="H27" s="290">
        <v>159388.18</v>
      </c>
    </row>
    <row r="28" spans="1:8" ht="15.75">
      <c r="A28" s="320" t="s">
        <v>321</v>
      </c>
      <c r="B28" s="260">
        <v>19</v>
      </c>
      <c r="C28" s="311">
        <v>3703527.23</v>
      </c>
      <c r="D28" s="312">
        <v>42198028.03</v>
      </c>
      <c r="E28" s="312">
        <v>42591380.05</v>
      </c>
      <c r="F28" s="332">
        <v>3310175.21</v>
      </c>
      <c r="G28" s="261">
        <v>0</v>
      </c>
      <c r="H28" s="313">
        <v>3310175.21</v>
      </c>
    </row>
    <row r="29" spans="1:8" ht="15.75">
      <c r="A29" s="323" t="s">
        <v>89</v>
      </c>
      <c r="B29" s="302"/>
      <c r="C29" s="296"/>
      <c r="D29" s="276"/>
      <c r="E29" s="276"/>
      <c r="F29" s="331"/>
      <c r="G29" s="334"/>
      <c r="H29" s="288"/>
    </row>
    <row r="30" spans="1:8" ht="15">
      <c r="A30" s="550" t="s">
        <v>11</v>
      </c>
      <c r="B30" s="551"/>
      <c r="C30" s="551"/>
      <c r="D30" s="551"/>
      <c r="E30" s="551"/>
      <c r="F30" s="551"/>
      <c r="G30" s="551"/>
      <c r="H30" s="552"/>
    </row>
    <row r="31" spans="1:8" ht="15">
      <c r="A31" s="324" t="s">
        <v>90</v>
      </c>
      <c r="B31" s="271">
        <v>20</v>
      </c>
      <c r="C31" s="272">
        <v>3696204.61</v>
      </c>
      <c r="D31" s="325">
        <v>42043560.29</v>
      </c>
      <c r="E31" s="325">
        <v>42430519.38</v>
      </c>
      <c r="F31" s="335">
        <v>3309245.52</v>
      </c>
      <c r="G31" s="273">
        <v>0</v>
      </c>
      <c r="H31" s="326">
        <v>3309245.52</v>
      </c>
    </row>
    <row r="32" spans="1:8" ht="15.75" thickBot="1">
      <c r="A32" s="318" t="s">
        <v>24</v>
      </c>
      <c r="B32" s="304">
        <v>21</v>
      </c>
      <c r="C32" s="298">
        <v>7322.62</v>
      </c>
      <c r="D32" s="281">
        <v>154467.73</v>
      </c>
      <c r="E32" s="281">
        <v>160860.66</v>
      </c>
      <c r="F32" s="337">
        <v>929.69</v>
      </c>
      <c r="G32" s="338">
        <v>0</v>
      </c>
      <c r="H32" s="282">
        <v>929.69</v>
      </c>
    </row>
    <row r="33" spans="1:8" ht="15.75">
      <c r="A33" s="317" t="s">
        <v>146</v>
      </c>
      <c r="B33" s="303">
        <v>22</v>
      </c>
      <c r="C33" s="297">
        <v>2353414.01</v>
      </c>
      <c r="D33" s="278">
        <v>26944329.14</v>
      </c>
      <c r="E33" s="278">
        <v>27142200.94</v>
      </c>
      <c r="F33" s="339">
        <v>2155542.21</v>
      </c>
      <c r="G33" s="341">
        <v>0</v>
      </c>
      <c r="H33" s="279">
        <v>2155542.21</v>
      </c>
    </row>
    <row r="34" spans="1:8" ht="15.75" thickBot="1">
      <c r="A34" s="318" t="s">
        <v>90</v>
      </c>
      <c r="B34" s="304">
        <v>23</v>
      </c>
      <c r="C34" s="298">
        <v>2353414.01</v>
      </c>
      <c r="D34" s="281">
        <v>26944329.14</v>
      </c>
      <c r="E34" s="281">
        <v>27142200.94</v>
      </c>
      <c r="F34" s="337">
        <v>2155542.21</v>
      </c>
      <c r="G34" s="338">
        <v>0</v>
      </c>
      <c r="H34" s="282">
        <v>2155542.21</v>
      </c>
    </row>
    <row r="35" spans="1:8" ht="15.75">
      <c r="A35" s="317" t="s">
        <v>143</v>
      </c>
      <c r="B35" s="303">
        <v>24</v>
      </c>
      <c r="C35" s="297">
        <v>435090.78</v>
      </c>
      <c r="D35" s="278">
        <v>5143739.8</v>
      </c>
      <c r="E35" s="278">
        <v>5159217.14</v>
      </c>
      <c r="F35" s="339">
        <v>419613.44</v>
      </c>
      <c r="G35" s="341">
        <v>0</v>
      </c>
      <c r="H35" s="279">
        <v>419613.44</v>
      </c>
    </row>
    <row r="36" spans="1:8" ht="15">
      <c r="A36" s="328" t="s">
        <v>91</v>
      </c>
      <c r="B36" s="268"/>
      <c r="C36" s="269"/>
      <c r="D36" s="285"/>
      <c r="E36" s="285"/>
      <c r="F36" s="340"/>
      <c r="G36" s="270"/>
      <c r="H36" s="290"/>
    </row>
    <row r="37" spans="1:8" ht="15">
      <c r="A37" s="550" t="s">
        <v>11</v>
      </c>
      <c r="B37" s="551"/>
      <c r="C37" s="551"/>
      <c r="D37" s="551"/>
      <c r="E37" s="551"/>
      <c r="F37" s="551"/>
      <c r="G37" s="551"/>
      <c r="H37" s="552"/>
    </row>
    <row r="38" spans="1:8" ht="15">
      <c r="A38" s="324" t="s">
        <v>23</v>
      </c>
      <c r="B38" s="271">
        <v>25</v>
      </c>
      <c r="C38" s="272">
        <v>435071.78</v>
      </c>
      <c r="D38" s="325">
        <v>5130191.07</v>
      </c>
      <c r="E38" s="325">
        <v>5145672.21</v>
      </c>
      <c r="F38" s="335">
        <v>419590.64</v>
      </c>
      <c r="G38" s="273">
        <v>0</v>
      </c>
      <c r="H38" s="326">
        <v>419590.64</v>
      </c>
    </row>
    <row r="39" spans="1:8" ht="15.75" thickBot="1">
      <c r="A39" s="318" t="s">
        <v>24</v>
      </c>
      <c r="B39" s="304">
        <v>26</v>
      </c>
      <c r="C39" s="298">
        <v>19</v>
      </c>
      <c r="D39" s="281">
        <v>13548.73</v>
      </c>
      <c r="E39" s="281">
        <v>13544.93</v>
      </c>
      <c r="F39" s="337">
        <v>22.8</v>
      </c>
      <c r="G39" s="338">
        <v>0</v>
      </c>
      <c r="H39" s="282">
        <v>22.8</v>
      </c>
    </row>
    <row r="40" spans="1:8" ht="15.75">
      <c r="A40" s="317" t="s">
        <v>149</v>
      </c>
      <c r="B40" s="303">
        <v>27</v>
      </c>
      <c r="C40" s="297">
        <v>0</v>
      </c>
      <c r="D40" s="278">
        <v>610078.77</v>
      </c>
      <c r="E40" s="278">
        <v>0</v>
      </c>
      <c r="F40" s="339">
        <v>610078.77</v>
      </c>
      <c r="G40" s="341">
        <v>0</v>
      </c>
      <c r="H40" s="279">
        <v>610078.77</v>
      </c>
    </row>
    <row r="41" spans="1:8" ht="15.75" thickBot="1">
      <c r="A41" s="318" t="s">
        <v>27</v>
      </c>
      <c r="B41" s="304">
        <v>28</v>
      </c>
      <c r="C41" s="298">
        <v>0</v>
      </c>
      <c r="D41" s="281">
        <v>610078.77</v>
      </c>
      <c r="E41" s="281">
        <v>0</v>
      </c>
      <c r="F41" s="337">
        <v>610078.77</v>
      </c>
      <c r="G41" s="338">
        <v>0</v>
      </c>
      <c r="H41" s="282">
        <v>610078.77</v>
      </c>
    </row>
    <row r="42" spans="1:8" ht="31.5">
      <c r="A42" s="315" t="s">
        <v>322</v>
      </c>
      <c r="B42" s="306">
        <v>29</v>
      </c>
      <c r="C42" s="299">
        <v>76863884.16</v>
      </c>
      <c r="D42" s="286">
        <v>540691426.32</v>
      </c>
      <c r="E42" s="286">
        <v>556309279.05</v>
      </c>
      <c r="F42" s="343">
        <v>61246031.43</v>
      </c>
      <c r="G42" s="346">
        <v>334172.8</v>
      </c>
      <c r="H42" s="291">
        <v>60911858.63</v>
      </c>
    </row>
    <row r="43" spans="1:8" ht="15.75">
      <c r="A43" s="321" t="s">
        <v>92</v>
      </c>
      <c r="B43" s="301">
        <v>30</v>
      </c>
      <c r="C43" s="295">
        <v>87032.2</v>
      </c>
      <c r="D43" s="274">
        <v>3212318.19</v>
      </c>
      <c r="E43" s="274">
        <v>95481.09</v>
      </c>
      <c r="F43" s="344">
        <v>3203869.3</v>
      </c>
      <c r="G43" s="347">
        <v>0</v>
      </c>
      <c r="H43" s="287">
        <v>3203869.3</v>
      </c>
    </row>
    <row r="44" spans="1:8" ht="16.5" thickBot="1">
      <c r="A44" s="322" t="s">
        <v>145</v>
      </c>
      <c r="B44" s="307">
        <v>31</v>
      </c>
      <c r="C44" s="300">
        <v>76950916.36</v>
      </c>
      <c r="D44" s="292">
        <v>543903744.51</v>
      </c>
      <c r="E44" s="292">
        <v>556404760.14</v>
      </c>
      <c r="F44" s="345">
        <v>64449900.73</v>
      </c>
      <c r="G44" s="342">
        <v>334172.8</v>
      </c>
      <c r="H44" s="293">
        <v>64115727.93</v>
      </c>
    </row>
  </sheetData>
  <sheetProtection/>
  <mergeCells count="13">
    <mergeCell ref="C5:C6"/>
    <mergeCell ref="D5:D6"/>
    <mergeCell ref="E5:E6"/>
    <mergeCell ref="F5:F6"/>
    <mergeCell ref="G5:H5"/>
    <mergeCell ref="A37:H37"/>
    <mergeCell ref="A2:H2"/>
    <mergeCell ref="A3:H3"/>
    <mergeCell ref="A30:H30"/>
    <mergeCell ref="A16:H16"/>
    <mergeCell ref="A11:H11"/>
    <mergeCell ref="A5:A6"/>
    <mergeCell ref="B5:B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Šprtová Martina</dc:creator>
  <cp:keywords/>
  <dc:description/>
  <cp:lastModifiedBy>Ďurišová Mária</cp:lastModifiedBy>
  <cp:lastPrinted>2012-03-27T11:06:14Z</cp:lastPrinted>
  <dcterms:created xsi:type="dcterms:W3CDTF">2012-02-21T10:02:33Z</dcterms:created>
  <dcterms:modified xsi:type="dcterms:W3CDTF">2012-05-16T09:43:11Z</dcterms:modified>
  <cp:category/>
  <cp:version/>
  <cp:contentType/>
  <cp:contentStatus/>
</cp:coreProperties>
</file>